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9200" windowHeight="856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9" i="1" l="1"/>
  <c r="BC33" i="1"/>
  <c r="BC59" i="1"/>
  <c r="BC85" i="1"/>
  <c r="BC111" i="1"/>
  <c r="BC137" i="1"/>
  <c r="BC163" i="1"/>
  <c r="BC189" i="1"/>
  <c r="BC215" i="1"/>
  <c r="BC241" i="1"/>
  <c r="BC267" i="1"/>
  <c r="BC293" i="1"/>
  <c r="BC319" i="1"/>
  <c r="BC345" i="1"/>
  <c r="AT345" i="1"/>
  <c r="AK345" i="1"/>
  <c r="AB345" i="1"/>
  <c r="S345" i="1"/>
  <c r="J345" i="1"/>
  <c r="J319" i="1"/>
  <c r="S319" i="1"/>
  <c r="AB319" i="1"/>
  <c r="AK319" i="1"/>
  <c r="AT319" i="1"/>
  <c r="J293" i="1"/>
  <c r="S293" i="1"/>
  <c r="AB293" i="1"/>
  <c r="AK293" i="1"/>
  <c r="AT293" i="1"/>
  <c r="AT267" i="1"/>
  <c r="AK267" i="1"/>
  <c r="AB267" i="1"/>
  <c r="S267" i="1"/>
  <c r="J267" i="1"/>
  <c r="J241" i="1"/>
  <c r="S241" i="1"/>
  <c r="AB241" i="1"/>
  <c r="AK241" i="1"/>
  <c r="AT241" i="1"/>
  <c r="AT215" i="1"/>
  <c r="AK215" i="1"/>
  <c r="AB215" i="1"/>
  <c r="S215" i="1"/>
  <c r="J215" i="1"/>
  <c r="J189" i="1"/>
  <c r="S189" i="1"/>
  <c r="AB189" i="1"/>
  <c r="AK189" i="1"/>
  <c r="AT189" i="1"/>
  <c r="J163" i="1"/>
  <c r="S163" i="1"/>
  <c r="AB163" i="1"/>
  <c r="AK163" i="1"/>
  <c r="AT163" i="1"/>
  <c r="AT137" i="1"/>
  <c r="AK137" i="1"/>
  <c r="AB137" i="1"/>
  <c r="S137" i="1"/>
  <c r="J137" i="1"/>
  <c r="J111" i="1"/>
  <c r="S111" i="1"/>
  <c r="AB111" i="1"/>
  <c r="AK111" i="1"/>
  <c r="AT111" i="1"/>
  <c r="AT85" i="1"/>
  <c r="AK85" i="1"/>
  <c r="AB85" i="1"/>
  <c r="S85" i="1"/>
  <c r="J85" i="1"/>
  <c r="J59" i="1"/>
  <c r="S59" i="1"/>
  <c r="AB59" i="1"/>
  <c r="AK59" i="1"/>
  <c r="AT59" i="1"/>
  <c r="J33" i="1"/>
  <c r="S33" i="1"/>
  <c r="AB33" i="1"/>
  <c r="AK33" i="1"/>
  <c r="AT33" i="1"/>
  <c r="AT9" i="1"/>
  <c r="AK9" i="1"/>
  <c r="AB9" i="1"/>
  <c r="S9" i="1"/>
  <c r="J9" i="1"/>
  <c r="C4" i="2" l="1"/>
  <c r="B4" i="2"/>
  <c r="A4" i="2"/>
  <c r="C3" i="2"/>
  <c r="B3" i="2"/>
  <c r="A3" i="2"/>
  <c r="C2" i="2"/>
  <c r="B2" i="2"/>
  <c r="A2" i="2"/>
  <c r="C1" i="2"/>
  <c r="B1" i="2"/>
  <c r="A1" i="2"/>
  <c r="AK112" i="1" l="1"/>
  <c r="S60" i="1"/>
  <c r="S61" i="1" s="1"/>
  <c r="S62" i="1" s="1"/>
  <c r="AT34" i="1"/>
  <c r="AT35" i="1" s="1"/>
  <c r="AT36" i="1" s="1"/>
  <c r="BC86" i="1"/>
  <c r="BC87" i="1" s="1"/>
  <c r="BC88" i="1" s="1"/>
  <c r="BC294" i="1"/>
  <c r="BC295" i="1" s="1"/>
  <c r="BC296" i="1" s="1"/>
  <c r="J320" i="1"/>
  <c r="J321" i="1" s="1"/>
  <c r="J322" i="1" s="1"/>
  <c r="AK294" i="1"/>
  <c r="AK295" i="1" s="1"/>
  <c r="AK296" i="1" s="1"/>
  <c r="S242" i="1"/>
  <c r="S243" i="1" s="1"/>
  <c r="S244" i="1" s="1"/>
  <c r="J216" i="1"/>
  <c r="J217" i="1" s="1"/>
  <c r="J218" i="1" s="1"/>
  <c r="AB164" i="1"/>
  <c r="AB165" i="1" s="1"/>
  <c r="AB166" i="1" s="1"/>
  <c r="J112" i="1"/>
  <c r="J113" i="1" s="1"/>
  <c r="J114" i="1" s="1"/>
  <c r="S86" i="1"/>
  <c r="S87" i="1" s="1"/>
  <c r="S88" i="1" s="1"/>
  <c r="S34" i="1"/>
  <c r="S35" i="1" s="1"/>
  <c r="S36" i="1" s="1"/>
  <c r="J10" i="1"/>
  <c r="J11" i="1" s="1"/>
  <c r="J12" i="1" s="1"/>
  <c r="C6" i="2"/>
  <c r="BC10" i="1" s="1"/>
  <c r="BC11" i="1" l="1"/>
  <c r="BC12" i="1" s="1"/>
  <c r="AK113" i="1"/>
  <c r="AK114" i="1"/>
  <c r="AB190" i="1"/>
  <c r="AB191" i="1" s="1"/>
  <c r="AB192" i="1" s="1"/>
  <c r="AK268" i="1"/>
  <c r="AK269" i="1" s="1"/>
  <c r="AK270" i="1" s="1"/>
  <c r="AK320" i="1"/>
  <c r="AK321" i="1" s="1"/>
  <c r="AK322" i="1" s="1"/>
  <c r="BC164" i="1"/>
  <c r="BC165" i="1" s="1"/>
  <c r="BC166" i="1" s="1"/>
  <c r="AT60" i="1"/>
  <c r="AT61" i="1" s="1"/>
  <c r="AT62" i="1" s="1"/>
  <c r="AK86" i="1"/>
  <c r="S138" i="1"/>
  <c r="S139" i="1" s="1"/>
  <c r="S140" i="1" s="1"/>
  <c r="J164" i="1"/>
  <c r="J165" i="1" s="1"/>
  <c r="J166" i="1" s="1"/>
  <c r="AB216" i="1"/>
  <c r="J268" i="1"/>
  <c r="J269" i="1" s="1"/>
  <c r="J270" i="1" s="1"/>
  <c r="S294" i="1"/>
  <c r="S295" i="1" s="1"/>
  <c r="S296" i="1" s="1"/>
  <c r="S346" i="1"/>
  <c r="S347" i="1" s="1"/>
  <c r="S348" i="1" s="1"/>
  <c r="BC242" i="1"/>
  <c r="BC243" i="1" s="1"/>
  <c r="BC244" i="1" s="1"/>
  <c r="BC34" i="1"/>
  <c r="AB34" i="1"/>
  <c r="J86" i="1"/>
  <c r="J87" i="1" s="1"/>
  <c r="J88" i="1" s="1"/>
  <c r="S112" i="1"/>
  <c r="S113" i="1" s="1"/>
  <c r="S114" i="1" s="1"/>
  <c r="AK164" i="1"/>
  <c r="AK165" i="1" s="1"/>
  <c r="AK166" i="1" s="1"/>
  <c r="J190" i="1"/>
  <c r="AB242" i="1"/>
  <c r="AB243" i="1" s="1"/>
  <c r="AB244" i="1" s="1"/>
  <c r="AT294" i="1"/>
  <c r="AT295" i="1" s="1"/>
  <c r="AT296" i="1" s="1"/>
  <c r="S320" i="1"/>
  <c r="BC320" i="1"/>
  <c r="BC321" i="1" s="1"/>
  <c r="BC322" i="1" s="1"/>
  <c r="BC112" i="1"/>
  <c r="BC113" i="1" s="1"/>
  <c r="BC114" i="1" s="1"/>
  <c r="AT138" i="1"/>
  <c r="AT139" i="1" s="1"/>
  <c r="AT140" i="1" s="1"/>
  <c r="AT242" i="1"/>
  <c r="AT243" i="1" s="1"/>
  <c r="AT244" i="1" s="1"/>
  <c r="AT346" i="1"/>
  <c r="AT347" i="1" s="1"/>
  <c r="AT348" i="1" s="1"/>
  <c r="AB10" i="1"/>
  <c r="AB11" i="1" s="1"/>
  <c r="AB12" i="1" s="1"/>
  <c r="AT10" i="1"/>
  <c r="AT11" i="1" s="1"/>
  <c r="AT12" i="1" s="1"/>
  <c r="AB60" i="1"/>
  <c r="AB61" i="1" s="1"/>
  <c r="AB62" i="1" s="1"/>
  <c r="AT112" i="1"/>
  <c r="AK138" i="1"/>
  <c r="AK139" i="1" s="1"/>
  <c r="AK140" i="1" s="1"/>
  <c r="AK190" i="1"/>
  <c r="AK191" i="1" s="1"/>
  <c r="AK192" i="1" s="1"/>
  <c r="AT216" i="1"/>
  <c r="AT217" i="1" s="1"/>
  <c r="AT218" i="1" s="1"/>
  <c r="AB268" i="1"/>
  <c r="AB269" i="1" s="1"/>
  <c r="AB270" i="1" s="1"/>
  <c r="AT320" i="1"/>
  <c r="AT321" i="1" s="1"/>
  <c r="AT322" i="1" s="1"/>
  <c r="AK346" i="1"/>
  <c r="AK347" i="1" s="1"/>
  <c r="AK348" i="1" s="1"/>
  <c r="BC190" i="1"/>
  <c r="BC191" i="1" s="1"/>
  <c r="BC192" i="1" s="1"/>
  <c r="S10" i="1"/>
  <c r="S11" i="1" s="1"/>
  <c r="S12" i="1" s="1"/>
  <c r="J34" i="1"/>
  <c r="J35" i="1" s="1"/>
  <c r="J36" i="1" s="1"/>
  <c r="AB86" i="1"/>
  <c r="AB87" i="1" s="1"/>
  <c r="AB88" i="1" s="1"/>
  <c r="J138" i="1"/>
  <c r="J139" i="1" s="1"/>
  <c r="J140" i="1" s="1"/>
  <c r="S164" i="1"/>
  <c r="S165" i="1" s="1"/>
  <c r="S166" i="1" s="1"/>
  <c r="S216" i="1"/>
  <c r="J242" i="1"/>
  <c r="J243" i="1" s="1"/>
  <c r="J244" i="1" s="1"/>
  <c r="AB294" i="1"/>
  <c r="J346" i="1"/>
  <c r="J347" i="1" s="1"/>
  <c r="J348" i="1" s="1"/>
  <c r="BC268" i="1"/>
  <c r="BC269" i="1" s="1"/>
  <c r="BC270" i="1" s="1"/>
  <c r="BC60" i="1"/>
  <c r="BC61" i="1" s="1"/>
  <c r="BC62" i="1" s="1"/>
  <c r="AK34" i="1"/>
  <c r="AK35" i="1" s="1"/>
  <c r="AK36" i="1" s="1"/>
  <c r="J60" i="1"/>
  <c r="AB112" i="1"/>
  <c r="AB113" i="1" s="1"/>
  <c r="AB114" i="1" s="1"/>
  <c r="AT164" i="1"/>
  <c r="AT165" i="1" s="1"/>
  <c r="AT166" i="1" s="1"/>
  <c r="S190" i="1"/>
  <c r="AK242" i="1"/>
  <c r="AK243" i="1" s="1"/>
  <c r="AK244" i="1" s="1"/>
  <c r="AT268" i="1"/>
  <c r="AT269" i="1" s="1"/>
  <c r="AT270" i="1" s="1"/>
  <c r="AB320" i="1"/>
  <c r="BC346" i="1"/>
  <c r="BC138" i="1"/>
  <c r="BC139" i="1" s="1"/>
  <c r="BC140" i="1" s="1"/>
  <c r="AK10" i="1"/>
  <c r="AK11" i="1" s="1"/>
  <c r="AK12" i="1" s="1"/>
  <c r="AK60" i="1"/>
  <c r="AK61" i="1" s="1"/>
  <c r="AK62" i="1" s="1"/>
  <c r="AT86" i="1"/>
  <c r="AT87" i="1" s="1"/>
  <c r="AT88" i="1" s="1"/>
  <c r="AB138" i="1"/>
  <c r="AB139" i="1" s="1"/>
  <c r="AB140" i="1" s="1"/>
  <c r="AT190" i="1"/>
  <c r="AT191" i="1" s="1"/>
  <c r="AT192" i="1" s="1"/>
  <c r="AK216" i="1"/>
  <c r="S268" i="1"/>
  <c r="S269" i="1" s="1"/>
  <c r="S270" i="1" s="1"/>
  <c r="J294" i="1"/>
  <c r="J295" i="1" s="1"/>
  <c r="J296" i="1" s="1"/>
  <c r="AB346" i="1"/>
  <c r="BC216" i="1"/>
  <c r="J61" i="1" l="1"/>
  <c r="J62" i="1" s="1"/>
  <c r="AT113" i="1"/>
  <c r="AT114" i="1"/>
  <c r="J191" i="1"/>
  <c r="J192" i="1" s="1"/>
  <c r="AB35" i="1"/>
  <c r="AB36" i="1" s="1"/>
  <c r="BC347" i="1"/>
  <c r="BC348" i="1" s="1"/>
  <c r="S191" i="1"/>
  <c r="S192" i="1" s="1"/>
  <c r="AB295" i="1"/>
  <c r="AB296" i="1" s="1"/>
  <c r="S321" i="1"/>
  <c r="S322" i="1" s="1"/>
  <c r="BC35" i="1"/>
  <c r="BC36" i="1"/>
  <c r="AK87" i="1"/>
  <c r="AK88" i="1" s="1"/>
  <c r="AB347" i="1"/>
  <c r="AB348" i="1" s="1"/>
  <c r="S217" i="1"/>
  <c r="S218" i="1" s="1"/>
  <c r="BC217" i="1"/>
  <c r="BC218" i="1" s="1"/>
  <c r="AK217" i="1"/>
  <c r="AK218" i="1" s="1"/>
  <c r="AB321" i="1"/>
  <c r="AB322" i="1" s="1"/>
  <c r="AB217" i="1"/>
  <c r="AB218" i="1" s="1"/>
</calcChain>
</file>

<file path=xl/sharedStrings.xml><?xml version="1.0" encoding="utf-8"?>
<sst xmlns="http://schemas.openxmlformats.org/spreadsheetml/2006/main" count="588" uniqueCount="16">
  <si>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</si>
  <si>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</si>
  <si>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</si>
  <si>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</si>
  <si>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</si>
  <si>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</si>
  <si>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</si>
  <si>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</si>
  <si>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</si>
  <si>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</si>
  <si>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</si>
  <si>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</si>
  <si>
    <t>0.5</t>
  </si>
  <si>
    <t>0.1</t>
  </si>
  <si>
    <t>0.9</t>
  </si>
  <si>
    <t>0.4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</si>
</sst>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0" borderId="0" xfId="0" applyFont="1"/>
    <xf numFmtId="0" fontId="1" fillId="2" borderId="0" xfId="0" applyFont="1" applyFill="1"/>
    <xf numFmtId="0" fontId="0" fillId="0" borderId="5" xfId="0" applyFont="1" applyBorder="1"/>
    <xf numFmtId="0" fontId="0" fillId="0" borderId="0" xfId="0" applyFont="1"/>
    <xf numFmtId="0" fontId="0" fillId="3" borderId="0" xfId="0" applyFont="1" applyFill="1"/>
    <xf numFmtId="0" fontId="0" fillId="2" borderId="0" xfId="0" applyFont="1" applyFill="1"/>
    <xf numFmtId="0" fontId="0" fillId="0" borderId="2" xfId="0" applyFont="1" applyBorder="1"/>
    <xf numFmtId="0" fontId="0" fillId="0" borderId="3" xfId="0" applyFont="1" applyBorder="1"/>
    <xf numFmtId="0" fontId="0" fillId="0" borderId="4" xfId="0" applyFont="1" applyBorder="1"/>
    <xf numFmtId="0" fontId="0" fillId="0" borderId="1" xfId="0" applyFont="1" applyBorder="1"/>
    <xf numFmtId="0" fontId="0" fillId="0" borderId="6" xfId="0" applyFont="1" applyBorder="1"/>
    <xf numFmtId="0" fontId="0" fillId="0" borderId="8" xfId="0" applyFont="1" applyBorder="1"/>
    <xf numFmtId="0" fontId="0" fillId="0" borderId="9" xfId="0" applyFont="1" applyBorder="1"/>
    <xf numFmtId="0" fontId="0" fillId="0" borderId="7" xfId="0" applyFont="1" applyBorder="1"/>
    <xf numFmtId="0" fontId="0" fillId="0" borderId="0" xfId="0" applyFont="1" applyBorder="1"/>
    <xf numFmtId="0" fontId="0" fillId="0" borderId="1" xfId="0" applyNumberFormat="1" applyFont="1" applyBorder="1"/>
    <xf numFmtId="0" fontId="0" fillId="0" borderId="6" xfId="0" applyNumberFormat="1" applyFont="1" applyBorder="1"/>
    <xf numFmtId="0" fontId="0" fillId="0" borderId="9" xfId="0" applyNumberFormat="1" applyFont="1" applyBorder="1"/>
    <xf numFmtId="0" fontId="0" fillId="0" borderId="3" xfId="0" applyNumberFormat="1" applyFont="1" applyBorder="1"/>
    <xf numFmtId="0" fontId="1" fillId="4" borderId="0" xfId="0" applyFont="1" applyFill="1"/>
    <xf numFmtId="0" fontId="0" fillId="4" borderId="0" xfId="0" applyFont="1" applyFill="1"/>
    <xf numFmtId="0" fontId="0" fillId="4" borderId="2" xfId="0" applyFont="1" applyFill="1" applyBorder="1"/>
    <xf numFmtId="0" fontId="0" fillId="4" borderId="3" xfId="0" applyFont="1" applyFill="1" applyBorder="1"/>
    <xf numFmtId="0" fontId="0" fillId="4" borderId="4" xfId="0" applyNumberFormat="1" applyFont="1" applyFill="1" applyBorder="1"/>
    <xf numFmtId="0" fontId="0" fillId="4" borderId="4" xfId="0" applyFont="1" applyFill="1" applyBorder="1"/>
    <xf numFmtId="0" fontId="0" fillId="4" borderId="5" xfId="0" applyFont="1" applyFill="1" applyBorder="1"/>
    <xf numFmtId="0" fontId="0" fillId="4" borderId="1" xfId="0" applyFont="1" applyFill="1" applyBorder="1"/>
    <xf numFmtId="0" fontId="0" fillId="4" borderId="6" xfId="0" applyFont="1" applyFill="1" applyBorder="1"/>
    <xf numFmtId="0" fontId="0" fillId="4" borderId="1" xfId="0" applyNumberFormat="1" applyFont="1" applyFill="1" applyBorder="1"/>
    <xf numFmtId="0" fontId="0" fillId="4" borderId="7" xfId="0" applyFont="1" applyFill="1" applyBorder="1"/>
    <xf numFmtId="0" fontId="0" fillId="4" borderId="8" xfId="0" applyFont="1" applyFill="1" applyBorder="1"/>
    <xf numFmtId="0" fontId="0" fillId="4" borderId="9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93869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22</xdr:row>
      <xdr:rowOff>922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1</xdr:col>
      <xdr:colOff>595261</xdr:colOff>
      <xdr:row>9</xdr:row>
      <xdr:rowOff>32750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1</xdr:col>
      <xdr:colOff>603028</xdr:colOff>
      <xdr:row>112</xdr:row>
      <xdr:rowOff>80819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xmlns="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596476</xdr:colOff>
      <xdr:row>164</xdr:row>
      <xdr:rowOff>173182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xmlns="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xmlns="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xmlns="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xmlns="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xmlns="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1</xdr:col>
      <xdr:colOff>589244</xdr:colOff>
      <xdr:row>243</xdr:row>
      <xdr:rowOff>92365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xmlns="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xmlns="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xmlns="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xmlns="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xmlns="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xmlns="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xmlns="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xmlns="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xmlns="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xmlns="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xmlns="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xmlns="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xmlns="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xmlns="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xmlns="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xmlns="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xmlns="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xmlns="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xmlns="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xmlns="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xmlns="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1</xdr:col>
      <xdr:colOff>602652</xdr:colOff>
      <xdr:row>319</xdr:row>
      <xdr:rowOff>69274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xmlns="" id="{00000000-0008-0000-01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xmlns="" id="{00000000-0008-0000-01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xmlns="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xmlns="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xmlns="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xmlns="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xmlns="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xmlns="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xmlns="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xmlns="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xmlns="" id="{00000000-0008-0000-0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xmlns="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xmlns="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xmlns="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2">
        <f>100/1</f>
        <v>100</v>
      </c>
      <c r="B1" s="3">
        <f>100/2</f>
        <v>50</v>
      </c>
      <c r="C1" s="3">
        <f>100/3</f>
        <v>33.333333333333336</v>
      </c>
    </row>
    <row r="2" spans="1:3" x14ac:dyDescent="0.35">
      <c r="A2" s="4">
        <f>100/4</f>
        <v>25</v>
      </c>
      <c r="B2" s="1">
        <f>100/5</f>
        <v>20</v>
      </c>
      <c r="C2" s="5">
        <f>100/6</f>
        <v>16.666666666666668</v>
      </c>
    </row>
    <row r="3" spans="1:3" x14ac:dyDescent="0.35">
      <c r="A3" s="4">
        <f>100/7</f>
        <v>14.285714285714286</v>
      </c>
      <c r="B3" s="1">
        <f>100/8</f>
        <v>12.5</v>
      </c>
      <c r="C3" s="5">
        <f>100/9</f>
        <v>11.111111111111111</v>
      </c>
    </row>
    <row r="4" spans="1:3" ht="15" thickBot="1" x14ac:dyDescent="0.4">
      <c r="A4" s="6">
        <f>100/10</f>
        <v>10</v>
      </c>
      <c r="B4" s="7">
        <f>100/11</f>
        <v>9.0909090909090917</v>
      </c>
      <c r="C4" s="8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A154" zoomScale="70" zoomScaleNormal="70" workbookViewId="0">
      <selection activeCell="A155" sqref="A155:XFD179"/>
    </sheetView>
  </sheetViews>
  <sheetFormatPr defaultRowHeight="14.5" x14ac:dyDescent="0.35"/>
  <cols>
    <col min="1" max="1" width="8.7265625" style="12"/>
    <col min="2" max="2" width="8.7265625" style="12" customWidth="1"/>
    <col min="3" max="3" width="3.08984375" style="13" customWidth="1"/>
    <col min="4" max="4" width="8.7265625" style="12"/>
    <col min="5" max="5" width="13.453125" style="12" bestFit="1" customWidth="1"/>
    <col min="6" max="11" width="8.7265625" style="12"/>
    <col min="12" max="12" width="2.81640625" style="13" customWidth="1"/>
    <col min="13" max="20" width="8.7265625" style="12"/>
    <col min="21" max="21" width="2.453125" style="13" customWidth="1"/>
    <col min="22" max="29" width="8.7265625" style="12"/>
    <col min="30" max="30" width="2.36328125" style="13" customWidth="1"/>
    <col min="31" max="38" width="8.7265625" style="12"/>
    <col min="39" max="39" width="3.36328125" style="13" customWidth="1"/>
    <col min="40" max="47" width="8.7265625" style="12"/>
    <col min="48" max="48" width="3.81640625" style="13" customWidth="1"/>
    <col min="49" max="56" width="8.7265625" style="12"/>
    <col min="57" max="57" width="4.453125" style="13" customWidth="1"/>
    <col min="58" max="16384" width="8.7265625" style="12"/>
  </cols>
  <sheetData>
    <row r="1" spans="1:56" x14ac:dyDescent="0.35">
      <c r="A1" s="10" t="s">
        <v>11</v>
      </c>
      <c r="E1" s="10" t="s">
        <v>0</v>
      </c>
      <c r="F1" s="14"/>
      <c r="N1" s="10" t="s">
        <v>6</v>
      </c>
      <c r="W1" s="10" t="s">
        <v>7</v>
      </c>
      <c r="AF1" s="10" t="s">
        <v>8</v>
      </c>
      <c r="AG1" s="14"/>
      <c r="AH1" s="14"/>
      <c r="AO1" s="10" t="s">
        <v>9</v>
      </c>
      <c r="AP1" s="10"/>
      <c r="AQ1" s="9"/>
      <c r="AR1" s="9"/>
      <c r="AX1" s="10" t="s">
        <v>10</v>
      </c>
      <c r="AY1" s="14"/>
    </row>
    <row r="2" spans="1:56" x14ac:dyDescent="0.35">
      <c r="AO2" s="9"/>
      <c r="AP2" s="9"/>
      <c r="AQ2" s="9"/>
      <c r="AR2" s="9"/>
    </row>
    <row r="3" spans="1:56" ht="15" thickBot="1" x14ac:dyDescent="0.4">
      <c r="AO3" s="9"/>
      <c r="AP3" s="9"/>
      <c r="AQ3" s="9"/>
      <c r="AR3" s="9"/>
    </row>
    <row r="4" spans="1:56" ht="15" thickBot="1" x14ac:dyDescent="0.4">
      <c r="I4" s="15">
        <v>1</v>
      </c>
      <c r="J4" s="15">
        <v>0</v>
      </c>
      <c r="K4" s="15">
        <v>0</v>
      </c>
      <c r="R4" s="15">
        <v>1</v>
      </c>
      <c r="S4" s="16">
        <v>0</v>
      </c>
      <c r="T4" s="17">
        <v>0</v>
      </c>
      <c r="AA4" s="15">
        <v>1</v>
      </c>
      <c r="AB4" s="16">
        <v>1</v>
      </c>
      <c r="AC4" s="17" t="s">
        <v>12</v>
      </c>
      <c r="AJ4" s="15">
        <v>1</v>
      </c>
      <c r="AK4" s="16">
        <v>1</v>
      </c>
      <c r="AL4" s="17">
        <v>0</v>
      </c>
      <c r="AO4" s="9"/>
      <c r="AP4" s="9"/>
      <c r="AQ4" s="9"/>
      <c r="AR4" s="9"/>
      <c r="AS4" s="15">
        <v>1</v>
      </c>
      <c r="AT4" s="16">
        <v>1</v>
      </c>
      <c r="AU4" s="17">
        <v>0</v>
      </c>
      <c r="BB4" s="15">
        <v>1</v>
      </c>
      <c r="BC4" s="16">
        <v>1</v>
      </c>
      <c r="BD4" s="17">
        <v>1</v>
      </c>
    </row>
    <row r="5" spans="1:56" ht="15" thickBot="1" x14ac:dyDescent="0.4">
      <c r="I5" s="15">
        <v>0</v>
      </c>
      <c r="J5" s="24">
        <v>0.5</v>
      </c>
      <c r="K5" s="25">
        <v>0.1</v>
      </c>
      <c r="R5" s="11">
        <v>0</v>
      </c>
      <c r="S5" s="18">
        <v>1</v>
      </c>
      <c r="T5" s="19">
        <v>0</v>
      </c>
      <c r="AA5" s="11">
        <v>0.2</v>
      </c>
      <c r="AB5" s="18">
        <v>0.3</v>
      </c>
      <c r="AC5" s="19">
        <v>0.3</v>
      </c>
      <c r="AJ5" s="11">
        <v>1</v>
      </c>
      <c r="AK5" s="18">
        <v>0</v>
      </c>
      <c r="AL5" s="19">
        <v>0</v>
      </c>
      <c r="AO5" s="9"/>
      <c r="AP5" s="9"/>
      <c r="AQ5" s="9"/>
      <c r="AR5" s="9"/>
      <c r="AS5" s="11">
        <v>0</v>
      </c>
      <c r="AT5" s="18">
        <v>0</v>
      </c>
      <c r="AU5" s="19">
        <v>1</v>
      </c>
      <c r="BB5" s="11">
        <v>0</v>
      </c>
      <c r="BC5" s="18">
        <v>1</v>
      </c>
      <c r="BD5" s="19">
        <v>0.5</v>
      </c>
    </row>
    <row r="6" spans="1:56" ht="15" thickBot="1" x14ac:dyDescent="0.4">
      <c r="I6" s="15">
        <v>0</v>
      </c>
      <c r="J6" s="18">
        <v>0</v>
      </c>
      <c r="K6" s="19" t="s">
        <v>14</v>
      </c>
      <c r="R6" s="11">
        <v>1</v>
      </c>
      <c r="S6" s="18">
        <v>0</v>
      </c>
      <c r="T6" s="19">
        <v>0</v>
      </c>
      <c r="AA6" s="11">
        <v>0</v>
      </c>
      <c r="AB6" s="18">
        <v>0</v>
      </c>
      <c r="AC6" s="19">
        <v>1</v>
      </c>
      <c r="AJ6" s="11">
        <v>0.4</v>
      </c>
      <c r="AK6" s="18">
        <v>1</v>
      </c>
      <c r="AL6" s="19">
        <v>0.4</v>
      </c>
      <c r="AO6" s="9"/>
      <c r="AP6" s="9"/>
      <c r="AQ6" s="9"/>
      <c r="AR6" s="9"/>
      <c r="AS6" s="11">
        <v>0.4</v>
      </c>
      <c r="AT6" s="18">
        <v>1</v>
      </c>
      <c r="AU6" s="19">
        <v>0</v>
      </c>
      <c r="BB6" s="11">
        <v>0</v>
      </c>
      <c r="BC6" s="18">
        <v>0</v>
      </c>
      <c r="BD6" s="19">
        <v>0</v>
      </c>
    </row>
    <row r="7" spans="1:56" ht="15" thickBot="1" x14ac:dyDescent="0.4">
      <c r="I7" s="15">
        <v>0</v>
      </c>
      <c r="J7" s="20">
        <v>0</v>
      </c>
      <c r="K7" s="21">
        <v>0</v>
      </c>
      <c r="R7" s="22">
        <v>0</v>
      </c>
      <c r="S7" s="20">
        <v>1</v>
      </c>
      <c r="T7" s="21">
        <v>0</v>
      </c>
      <c r="AA7" s="22">
        <v>0</v>
      </c>
      <c r="AB7" s="20">
        <v>1</v>
      </c>
      <c r="AC7" s="21">
        <v>0</v>
      </c>
      <c r="AJ7" s="22">
        <v>0</v>
      </c>
      <c r="AK7" s="20">
        <v>0.5</v>
      </c>
      <c r="AL7" s="21">
        <v>1</v>
      </c>
      <c r="AO7" s="9"/>
      <c r="AP7" s="9"/>
      <c r="AQ7" s="9"/>
      <c r="AR7" s="9"/>
      <c r="AS7" s="22">
        <v>0</v>
      </c>
      <c r="AT7" s="20">
        <v>0</v>
      </c>
      <c r="AU7" s="21">
        <v>0.4</v>
      </c>
      <c r="BB7" s="22">
        <v>1</v>
      </c>
      <c r="BC7" s="20">
        <v>0</v>
      </c>
      <c r="BD7" s="21">
        <v>0.5</v>
      </c>
    </row>
    <row r="8" spans="1:56" x14ac:dyDescent="0.35">
      <c r="AO8" s="9"/>
      <c r="AP8" s="9"/>
      <c r="AQ8" s="9"/>
      <c r="AR8" s="9"/>
    </row>
    <row r="9" spans="1:56" x14ac:dyDescent="0.35">
      <c r="I9" s="12" t="s">
        <v>1</v>
      </c>
      <c r="J9" s="12">
        <f>((12- COUNTIF(I4:K7,0))/12)*100</f>
        <v>33.333333333333329</v>
      </c>
      <c r="K9" s="12" t="s">
        <v>5</v>
      </c>
      <c r="R9" s="12" t="s">
        <v>1</v>
      </c>
      <c r="S9" s="12">
        <f>((12- COUNTIF(R4:T7,0))/12)*100</f>
        <v>33.333333333333329</v>
      </c>
      <c r="T9" s="12" t="s">
        <v>5</v>
      </c>
      <c r="AA9" s="12" t="s">
        <v>1</v>
      </c>
      <c r="AB9" s="12">
        <f>((12- COUNTIF(AA4:AC7,0))/12)*100</f>
        <v>66.666666666666657</v>
      </c>
      <c r="AC9" s="12" t="s">
        <v>5</v>
      </c>
      <c r="AJ9" s="12" t="s">
        <v>1</v>
      </c>
      <c r="AK9" s="12">
        <f>((12- COUNTIF(AJ4:AL7,0))/12)*100</f>
        <v>66.666666666666657</v>
      </c>
      <c r="AL9" s="12" t="s">
        <v>5</v>
      </c>
      <c r="AO9" s="9"/>
      <c r="AP9" s="9"/>
      <c r="AQ9" s="9"/>
      <c r="AR9" s="9"/>
      <c r="AS9" s="12" t="s">
        <v>1</v>
      </c>
      <c r="AT9" s="12">
        <f>((12- COUNTIF(AS4:AU7,0))/12)*100</f>
        <v>50</v>
      </c>
      <c r="AU9" s="12" t="s">
        <v>5</v>
      </c>
      <c r="BB9" s="12" t="s">
        <v>1</v>
      </c>
      <c r="BC9" s="12">
        <f>((12- COUNTIF(BB4:BD7,0))/12)*100</f>
        <v>58.333333333333336</v>
      </c>
      <c r="BD9" s="12" t="s">
        <v>5</v>
      </c>
    </row>
    <row r="10" spans="1:56" x14ac:dyDescent="0.35">
      <c r="I10" s="12" t="s">
        <v>2</v>
      </c>
      <c r="J10" s="12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0.39206705339393882</v>
      </c>
      <c r="R10" s="12" t="s">
        <v>2</v>
      </c>
      <c r="S10" s="12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0.46202671440694726</v>
      </c>
      <c r="AA10" s="12" t="s">
        <v>2</v>
      </c>
      <c r="AB10" s="12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0.65373804071098929</v>
      </c>
      <c r="AJ10" s="12" t="s">
        <v>2</v>
      </c>
      <c r="AK10" s="12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0.67845061089733927</v>
      </c>
      <c r="AS10" s="12" t="s">
        <v>2</v>
      </c>
      <c r="AT10" s="12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0.60651468827379373</v>
      </c>
      <c r="BB10" s="12" t="s">
        <v>2</v>
      </c>
      <c r="BC10" s="12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0.7277409004777905</v>
      </c>
    </row>
    <row r="11" spans="1:56" x14ac:dyDescent="0.35">
      <c r="I11" s="12" t="s">
        <v>3</v>
      </c>
      <c r="J11" s="12">
        <f>1 - J10</f>
        <v>0.60793294660606123</v>
      </c>
      <c r="R11" s="12" t="s">
        <v>3</v>
      </c>
      <c r="S11" s="12">
        <f>1 - S10</f>
        <v>0.5379732855930528</v>
      </c>
      <c r="AA11" s="12" t="s">
        <v>3</v>
      </c>
      <c r="AB11" s="12">
        <f>1 - AB10</f>
        <v>0.34626195928901071</v>
      </c>
      <c r="AJ11" s="12" t="s">
        <v>3</v>
      </c>
      <c r="AK11" s="12">
        <f>1 - AK10</f>
        <v>0.32154938910266073</v>
      </c>
      <c r="AS11" s="12" t="s">
        <v>3</v>
      </c>
      <c r="AT11" s="12">
        <f>1 - AT10</f>
        <v>0.39348531172620627</v>
      </c>
      <c r="BB11" s="12" t="s">
        <v>3</v>
      </c>
      <c r="BC11" s="12">
        <f>1 - BC10</f>
        <v>0.2722590995222095</v>
      </c>
    </row>
    <row r="12" spans="1:56" x14ac:dyDescent="0.35">
      <c r="I12" s="12" t="s">
        <v>4</v>
      </c>
      <c r="J12" s="12">
        <f>1/((0.5*(1/J10))+(0.5*(1/J11)))</f>
        <v>0.47670095807386637</v>
      </c>
      <c r="R12" s="12" t="s">
        <v>4</v>
      </c>
      <c r="S12" s="12">
        <f>1/((0.5*(1/S10))+(0.5*(1/S11)))</f>
        <v>0.49711605916253693</v>
      </c>
      <c r="AA12" s="12" t="s">
        <v>4</v>
      </c>
      <c r="AB12" s="12">
        <f>1/((0.5*(1/AB10))+(0.5*(1/AB11)))</f>
        <v>0.45272922967669244</v>
      </c>
      <c r="AJ12" s="12" t="s">
        <v>4</v>
      </c>
      <c r="AK12" s="12">
        <f>1/((0.5*(1/AK10))+(0.5*(1/AK11)))</f>
        <v>0.43631075894073279</v>
      </c>
      <c r="AS12" s="12" t="s">
        <v>4</v>
      </c>
      <c r="AT12" s="12">
        <f>1/((0.5*(1/AT10))+(0.5*(1/AT11)))</f>
        <v>0.47730924236387307</v>
      </c>
      <c r="BB12" s="12" t="s">
        <v>4</v>
      </c>
      <c r="BC12" s="12">
        <f>1/((0.5*(1/BC10))+(0.5*(1/BC11)))</f>
        <v>0.39626816449913022</v>
      </c>
    </row>
    <row r="14" spans="1:56" x14ac:dyDescent="0.35">
      <c r="I14" s="23"/>
      <c r="J14" s="23"/>
      <c r="K14" s="23"/>
    </row>
    <row r="15" spans="1:56" x14ac:dyDescent="0.35">
      <c r="I15" s="23"/>
      <c r="J15" s="23"/>
      <c r="K15" s="23"/>
    </row>
    <row r="16" spans="1:56" x14ac:dyDescent="0.35">
      <c r="I16" s="23"/>
      <c r="J16" s="23"/>
      <c r="K16" s="23"/>
    </row>
    <row r="17" spans="1:56" x14ac:dyDescent="0.35">
      <c r="I17" s="23"/>
      <c r="J17" s="23"/>
      <c r="K17" s="23"/>
    </row>
    <row r="24" spans="1:56" s="13" customFormat="1" x14ac:dyDescent="0.35"/>
    <row r="25" spans="1:56" x14ac:dyDescent="0.35">
      <c r="A25" s="10" t="s">
        <v>11</v>
      </c>
      <c r="E25" s="10" t="s">
        <v>0</v>
      </c>
      <c r="F25" s="14"/>
      <c r="N25" s="10" t="s">
        <v>6</v>
      </c>
      <c r="W25" s="10" t="s">
        <v>7</v>
      </c>
      <c r="AF25" s="10" t="s">
        <v>8</v>
      </c>
      <c r="AG25" s="14"/>
      <c r="AH25" s="14"/>
      <c r="AO25" s="10" t="s">
        <v>9</v>
      </c>
      <c r="AP25" s="10"/>
      <c r="AQ25" s="9"/>
      <c r="AR25" s="9"/>
      <c r="AX25" s="10" t="s">
        <v>10</v>
      </c>
      <c r="AY25" s="14"/>
    </row>
    <row r="27" spans="1:56" ht="15" thickBot="1" x14ac:dyDescent="0.4"/>
    <row r="28" spans="1:56" x14ac:dyDescent="0.35">
      <c r="I28" s="15">
        <v>1</v>
      </c>
      <c r="J28" s="16">
        <v>0</v>
      </c>
      <c r="K28" s="17">
        <v>0</v>
      </c>
      <c r="R28" s="15">
        <v>1</v>
      </c>
      <c r="S28" s="16">
        <v>0</v>
      </c>
      <c r="T28" s="17">
        <v>0</v>
      </c>
      <c r="AA28" s="15">
        <v>1</v>
      </c>
      <c r="AB28" s="16">
        <v>0</v>
      </c>
      <c r="AC28" s="17">
        <v>0</v>
      </c>
      <c r="AJ28" s="15">
        <v>1</v>
      </c>
      <c r="AK28" s="16">
        <v>0</v>
      </c>
      <c r="AL28" s="17">
        <v>0</v>
      </c>
      <c r="AS28" s="15">
        <v>1</v>
      </c>
      <c r="AT28" s="16">
        <v>0</v>
      </c>
      <c r="AU28" s="17">
        <v>0</v>
      </c>
      <c r="BB28" s="15">
        <v>1</v>
      </c>
      <c r="BC28" s="16">
        <v>0</v>
      </c>
      <c r="BD28" s="17">
        <v>0</v>
      </c>
    </row>
    <row r="29" spans="1:56" x14ac:dyDescent="0.35">
      <c r="I29" s="11">
        <v>0</v>
      </c>
      <c r="J29" s="18">
        <v>0</v>
      </c>
      <c r="K29" s="19">
        <v>0</v>
      </c>
      <c r="R29" s="11">
        <v>0</v>
      </c>
      <c r="S29" s="18">
        <v>0</v>
      </c>
      <c r="T29" s="19">
        <v>0</v>
      </c>
      <c r="AA29" s="11">
        <v>0</v>
      </c>
      <c r="AB29" s="18">
        <v>0</v>
      </c>
      <c r="AC29" s="19">
        <v>0</v>
      </c>
      <c r="AJ29" s="11">
        <v>0</v>
      </c>
      <c r="AK29" s="18">
        <v>0</v>
      </c>
      <c r="AL29" s="19">
        <v>0</v>
      </c>
      <c r="AS29" s="11">
        <v>0</v>
      </c>
      <c r="AT29" s="18">
        <v>0</v>
      </c>
      <c r="AU29" s="19">
        <v>0</v>
      </c>
      <c r="BB29" s="11">
        <v>0</v>
      </c>
      <c r="BC29" s="18">
        <v>0</v>
      </c>
      <c r="BD29" s="19">
        <v>0</v>
      </c>
    </row>
    <row r="30" spans="1:56" x14ac:dyDescent="0.35">
      <c r="I30" s="11">
        <v>0</v>
      </c>
      <c r="J30" s="18">
        <v>0</v>
      </c>
      <c r="K30" s="19">
        <v>0</v>
      </c>
      <c r="R30" s="11">
        <v>0</v>
      </c>
      <c r="S30" s="18">
        <v>0</v>
      </c>
      <c r="T30" s="19">
        <v>0</v>
      </c>
      <c r="AA30" s="11">
        <v>0</v>
      </c>
      <c r="AB30" s="18">
        <v>0</v>
      </c>
      <c r="AC30" s="19">
        <v>0</v>
      </c>
      <c r="AJ30" s="11">
        <v>0</v>
      </c>
      <c r="AK30" s="18">
        <v>0</v>
      </c>
      <c r="AL30" s="19">
        <v>0</v>
      </c>
      <c r="AS30" s="11">
        <v>0</v>
      </c>
      <c r="AT30" s="18">
        <v>0</v>
      </c>
      <c r="AU30" s="19">
        <v>0</v>
      </c>
      <c r="BB30" s="11">
        <v>0</v>
      </c>
      <c r="BC30" s="18">
        <v>0</v>
      </c>
      <c r="BD30" s="19">
        <v>0</v>
      </c>
    </row>
    <row r="31" spans="1:56" ht="15" thickBot="1" x14ac:dyDescent="0.4">
      <c r="I31" s="22">
        <v>0</v>
      </c>
      <c r="J31" s="20">
        <v>0</v>
      </c>
      <c r="K31" s="21">
        <v>0</v>
      </c>
      <c r="R31" s="22">
        <v>0</v>
      </c>
      <c r="S31" s="20">
        <v>0</v>
      </c>
      <c r="T31" s="21">
        <v>0</v>
      </c>
      <c r="AA31" s="22">
        <v>0</v>
      </c>
      <c r="AB31" s="20">
        <v>0</v>
      </c>
      <c r="AC31" s="21">
        <v>0</v>
      </c>
      <c r="AJ31" s="22">
        <v>0</v>
      </c>
      <c r="AK31" s="20">
        <v>0</v>
      </c>
      <c r="AL31" s="21">
        <v>0</v>
      </c>
      <c r="AS31" s="22">
        <v>0</v>
      </c>
      <c r="AT31" s="20">
        <v>0</v>
      </c>
      <c r="AU31" s="21">
        <v>0</v>
      </c>
      <c r="BB31" s="22">
        <v>0</v>
      </c>
      <c r="BC31" s="20">
        <v>0</v>
      </c>
      <c r="BD31" s="21">
        <v>0</v>
      </c>
    </row>
    <row r="33" spans="9:56" x14ac:dyDescent="0.35">
      <c r="I33" s="12" t="s">
        <v>1</v>
      </c>
      <c r="J33" s="12">
        <f>((12- COUNTIF(I28:K31,0))/12)*100</f>
        <v>8.3333333333333321</v>
      </c>
      <c r="K33" s="12" t="s">
        <v>5</v>
      </c>
      <c r="R33" s="12" t="s">
        <v>1</v>
      </c>
      <c r="S33" s="12">
        <f>((12- COUNTIF(R28:T31,0))/12)*100</f>
        <v>8.3333333333333321</v>
      </c>
      <c r="T33" s="12" t="s">
        <v>5</v>
      </c>
      <c r="AA33" s="12" t="s">
        <v>1</v>
      </c>
      <c r="AB33" s="12">
        <f>((12- COUNTIF(AA28:AC31,0))/12)*100</f>
        <v>8.3333333333333321</v>
      </c>
      <c r="AC33" s="12" t="s">
        <v>5</v>
      </c>
      <c r="AJ33" s="12" t="s">
        <v>1</v>
      </c>
      <c r="AK33" s="12">
        <f>((12- COUNTIF(AJ28:AL31,0))/12)*100</f>
        <v>8.3333333333333321</v>
      </c>
      <c r="AL33" s="12" t="s">
        <v>5</v>
      </c>
      <c r="AS33" s="12" t="s">
        <v>1</v>
      </c>
      <c r="AT33" s="12">
        <f>((12- COUNTIF(AS28:AU31,0))/12)*100</f>
        <v>8.3333333333333321</v>
      </c>
      <c r="AU33" s="12" t="s">
        <v>5</v>
      </c>
      <c r="BB33" s="12" t="s">
        <v>1</v>
      </c>
      <c r="BC33" s="12">
        <f>((12- COUNTIF(BB28:BD31,0))/12)*100</f>
        <v>8.3333333333333321</v>
      </c>
      <c r="BD33" s="12" t="s">
        <v>5</v>
      </c>
    </row>
    <row r="34" spans="9:56" x14ac:dyDescent="0.35">
      <c r="I34" s="12" t="s">
        <v>2</v>
      </c>
      <c r="J34" s="12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0.32224689320049765</v>
      </c>
      <c r="R34" s="12" t="s">
        <v>2</v>
      </c>
      <c r="S34" s="12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0.32224689320049765</v>
      </c>
      <c r="AA34" s="12" t="s">
        <v>2</v>
      </c>
      <c r="AB34" s="12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0.32224689320049765</v>
      </c>
      <c r="AJ34" s="12" t="s">
        <v>2</v>
      </c>
      <c r="AK34" s="12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0.32224689320049765</v>
      </c>
      <c r="AS34" s="12" t="s">
        <v>2</v>
      </c>
      <c r="AT34" s="12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0.32224689320049765</v>
      </c>
      <c r="BB34" s="12" t="s">
        <v>2</v>
      </c>
      <c r="BC34" s="12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0.32224689320049765</v>
      </c>
    </row>
    <row r="35" spans="9:56" x14ac:dyDescent="0.35">
      <c r="I35" s="12" t="s">
        <v>3</v>
      </c>
      <c r="J35" s="12">
        <f>1 - J34</f>
        <v>0.6777531067995024</v>
      </c>
      <c r="R35" s="12" t="s">
        <v>3</v>
      </c>
      <c r="S35" s="12">
        <f>1 - S34</f>
        <v>0.6777531067995024</v>
      </c>
      <c r="AA35" s="12" t="s">
        <v>3</v>
      </c>
      <c r="AB35" s="12">
        <f>1 - AB34</f>
        <v>0.6777531067995024</v>
      </c>
      <c r="AJ35" s="12" t="s">
        <v>3</v>
      </c>
      <c r="AK35" s="12">
        <f>1 - AK34</f>
        <v>0.6777531067995024</v>
      </c>
      <c r="AS35" s="12" t="s">
        <v>3</v>
      </c>
      <c r="AT35" s="12">
        <f>1 - AT34</f>
        <v>0.6777531067995024</v>
      </c>
      <c r="BB35" s="12" t="s">
        <v>3</v>
      </c>
      <c r="BC35" s="12">
        <f>1 - BC34</f>
        <v>0.6777531067995024</v>
      </c>
    </row>
    <row r="36" spans="9:56" x14ac:dyDescent="0.35">
      <c r="I36" s="12" t="s">
        <v>4</v>
      </c>
      <c r="J36" s="12">
        <f>1/((0.5*(1/J34))+(0.5*(1/J35)))</f>
        <v>0.43680766604624938</v>
      </c>
      <c r="R36" s="12" t="s">
        <v>4</v>
      </c>
      <c r="S36" s="12">
        <f>1/((0.5*(1/S34))+(0.5*(1/S35)))</f>
        <v>0.43680766604624938</v>
      </c>
      <c r="AA36" s="12" t="s">
        <v>4</v>
      </c>
      <c r="AB36" s="12">
        <f>1/((0.5*(1/AB34))+(0.5*(1/AB35)))</f>
        <v>0.43680766604624938</v>
      </c>
      <c r="AJ36" s="12" t="s">
        <v>4</v>
      </c>
      <c r="AK36" s="12">
        <f>1/((0.5*(1/AK34))+(0.5*(1/AK35)))</f>
        <v>0.43680766604624938</v>
      </c>
      <c r="AS36" s="12" t="s">
        <v>4</v>
      </c>
      <c r="AT36" s="12">
        <f>1/((0.5*(1/AT34))+(0.5*(1/AT35)))</f>
        <v>0.43680766604624938</v>
      </c>
      <c r="BB36" s="12" t="s">
        <v>4</v>
      </c>
      <c r="BC36" s="12">
        <f>1/((0.5*(1/BC34))+(0.5*(1/BC35)))</f>
        <v>0.43680766604624938</v>
      </c>
    </row>
    <row r="50" spans="1:56" s="13" customFormat="1" x14ac:dyDescent="0.35"/>
    <row r="51" spans="1:56" x14ac:dyDescent="0.35">
      <c r="A51" s="10" t="s">
        <v>11</v>
      </c>
      <c r="E51" s="10" t="s">
        <v>0</v>
      </c>
      <c r="F51" s="14"/>
      <c r="N51" s="10" t="s">
        <v>6</v>
      </c>
      <c r="W51" s="10" t="s">
        <v>7</v>
      </c>
      <c r="AF51" s="10" t="s">
        <v>8</v>
      </c>
      <c r="AG51" s="14"/>
      <c r="AH51" s="14"/>
      <c r="AO51" s="10" t="s">
        <v>9</v>
      </c>
      <c r="AP51" s="10"/>
      <c r="AQ51" s="9"/>
      <c r="AR51" s="9"/>
      <c r="AX51" s="10" t="s">
        <v>10</v>
      </c>
      <c r="AY51" s="14"/>
    </row>
    <row r="53" spans="1:56" ht="15" thickBot="1" x14ac:dyDescent="0.4"/>
    <row r="54" spans="1:56" x14ac:dyDescent="0.35">
      <c r="I54" s="15">
        <v>1</v>
      </c>
      <c r="J54" s="16">
        <v>0</v>
      </c>
      <c r="K54" s="17">
        <v>0</v>
      </c>
      <c r="R54" s="15">
        <v>1</v>
      </c>
      <c r="S54" s="16">
        <v>0</v>
      </c>
      <c r="T54" s="17">
        <v>0</v>
      </c>
      <c r="AA54" s="15">
        <v>1</v>
      </c>
      <c r="AB54" s="16">
        <v>0</v>
      </c>
      <c r="AC54" s="17">
        <v>0</v>
      </c>
      <c r="AJ54" s="15">
        <v>1</v>
      </c>
      <c r="AK54" s="16">
        <v>0</v>
      </c>
      <c r="AL54" s="17">
        <v>0</v>
      </c>
      <c r="AS54" s="15">
        <v>1</v>
      </c>
      <c r="AT54" s="16">
        <v>0</v>
      </c>
      <c r="AU54" s="17">
        <v>0</v>
      </c>
      <c r="BB54" s="15">
        <v>1</v>
      </c>
      <c r="BC54" s="16">
        <v>0</v>
      </c>
      <c r="BD54" s="17">
        <v>0</v>
      </c>
    </row>
    <row r="55" spans="1:56" x14ac:dyDescent="0.35">
      <c r="I55" s="11">
        <v>0</v>
      </c>
      <c r="J55" s="18">
        <v>0</v>
      </c>
      <c r="K55" s="19">
        <v>0</v>
      </c>
      <c r="R55" s="11">
        <v>0</v>
      </c>
      <c r="S55" s="18">
        <v>0</v>
      </c>
      <c r="T55" s="19">
        <v>0</v>
      </c>
      <c r="AA55" s="11">
        <v>0</v>
      </c>
      <c r="AB55" s="18">
        <v>0</v>
      </c>
      <c r="AC55" s="19">
        <v>0</v>
      </c>
      <c r="AJ55" s="11">
        <v>0</v>
      </c>
      <c r="AK55" s="18">
        <v>0</v>
      </c>
      <c r="AL55" s="19">
        <v>0</v>
      </c>
      <c r="AS55" s="11">
        <v>0</v>
      </c>
      <c r="AT55" s="18">
        <v>0</v>
      </c>
      <c r="AU55" s="19">
        <v>0</v>
      </c>
      <c r="BB55" s="11">
        <v>0</v>
      </c>
      <c r="BC55" s="18">
        <v>0</v>
      </c>
      <c r="BD55" s="19">
        <v>0</v>
      </c>
    </row>
    <row r="56" spans="1:56" x14ac:dyDescent="0.35">
      <c r="I56" s="11">
        <v>0</v>
      </c>
      <c r="J56" s="18">
        <v>0</v>
      </c>
      <c r="K56" s="19">
        <v>0</v>
      </c>
      <c r="R56" s="11">
        <v>0</v>
      </c>
      <c r="S56" s="18">
        <v>0</v>
      </c>
      <c r="T56" s="19">
        <v>0</v>
      </c>
      <c r="AA56" s="11">
        <v>0</v>
      </c>
      <c r="AB56" s="18">
        <v>0</v>
      </c>
      <c r="AC56" s="19">
        <v>0</v>
      </c>
      <c r="AJ56" s="11">
        <v>0</v>
      </c>
      <c r="AK56" s="18">
        <v>0</v>
      </c>
      <c r="AL56" s="19">
        <v>0</v>
      </c>
      <c r="AS56" s="11">
        <v>0</v>
      </c>
      <c r="AT56" s="18">
        <v>0</v>
      </c>
      <c r="AU56" s="19">
        <v>0</v>
      </c>
      <c r="BB56" s="11">
        <v>0</v>
      </c>
      <c r="BC56" s="18">
        <v>0</v>
      </c>
      <c r="BD56" s="19">
        <v>0</v>
      </c>
    </row>
    <row r="57" spans="1:56" ht="15" thickBot="1" x14ac:dyDescent="0.4">
      <c r="I57" s="22">
        <v>0</v>
      </c>
      <c r="J57" s="20">
        <v>0</v>
      </c>
      <c r="K57" s="21">
        <v>0</v>
      </c>
      <c r="R57" s="22">
        <v>1</v>
      </c>
      <c r="S57" s="20">
        <v>0</v>
      </c>
      <c r="T57" s="21">
        <v>0</v>
      </c>
      <c r="AA57" s="22">
        <v>0</v>
      </c>
      <c r="AB57" s="20">
        <v>0</v>
      </c>
      <c r="AC57" s="21">
        <v>0</v>
      </c>
      <c r="AJ57" s="22">
        <v>0</v>
      </c>
      <c r="AK57" s="20">
        <v>0</v>
      </c>
      <c r="AL57" s="21">
        <v>0</v>
      </c>
      <c r="AS57" s="22">
        <v>0</v>
      </c>
      <c r="AT57" s="20">
        <v>0</v>
      </c>
      <c r="AU57" s="21">
        <v>0</v>
      </c>
      <c r="BB57" s="22">
        <v>0</v>
      </c>
      <c r="BC57" s="20">
        <v>1</v>
      </c>
      <c r="BD57" s="21">
        <v>0</v>
      </c>
    </row>
    <row r="59" spans="1:56" x14ac:dyDescent="0.35">
      <c r="I59" s="12" t="s">
        <v>1</v>
      </c>
      <c r="J59" s="12">
        <f>((12- COUNTIF(I54:K57,0))/12)*100</f>
        <v>8.3333333333333321</v>
      </c>
      <c r="K59" s="12" t="s">
        <v>5</v>
      </c>
      <c r="R59" s="12" t="s">
        <v>1</v>
      </c>
      <c r="S59" s="12">
        <f>((12- COUNTIF(R54:T57,0))/12)*100</f>
        <v>16.666666666666664</v>
      </c>
      <c r="T59" s="12" t="s">
        <v>5</v>
      </c>
      <c r="AA59" s="12" t="s">
        <v>1</v>
      </c>
      <c r="AB59" s="12">
        <f>((12- COUNTIF(AA54:AC57,0))/12)*100</f>
        <v>8.3333333333333321</v>
      </c>
      <c r="AC59" s="12" t="s">
        <v>5</v>
      </c>
      <c r="AJ59" s="12" t="s">
        <v>1</v>
      </c>
      <c r="AK59" s="12">
        <f>((12- COUNTIF(AJ54:AL57,0))/12)*100</f>
        <v>8.3333333333333321</v>
      </c>
      <c r="AL59" s="12" t="s">
        <v>5</v>
      </c>
      <c r="AS59" s="12" t="s">
        <v>1</v>
      </c>
      <c r="AT59" s="12">
        <f>((12- COUNTIF(AS54:AU57,0))/12)*100</f>
        <v>8.3333333333333321</v>
      </c>
      <c r="AU59" s="12" t="s">
        <v>5</v>
      </c>
      <c r="BB59" s="12" t="s">
        <v>1</v>
      </c>
      <c r="BC59" s="12">
        <f>((12- COUNTIF(BB54:BD57,0))/12)*100</f>
        <v>16.666666666666664</v>
      </c>
      <c r="BD59" s="12" t="s">
        <v>5</v>
      </c>
    </row>
    <row r="60" spans="1:56" x14ac:dyDescent="0.35">
      <c r="I60" s="12" t="s">
        <v>2</v>
      </c>
      <c r="J60" s="12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0.32224689320049765</v>
      </c>
      <c r="R60" s="12" t="s">
        <v>2</v>
      </c>
      <c r="S60" s="12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0.35447158252054739</v>
      </c>
      <c r="AA60" s="12" t="s">
        <v>2</v>
      </c>
      <c r="AB60" s="12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0.32224689320049765</v>
      </c>
      <c r="AJ60" s="12" t="s">
        <v>2</v>
      </c>
      <c r="AK60" s="12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0.32224689320049765</v>
      </c>
      <c r="AS60" s="12" t="s">
        <v>2</v>
      </c>
      <c r="AT60" s="12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0.32224689320049765</v>
      </c>
      <c r="BB60" s="12" t="s">
        <v>2</v>
      </c>
      <c r="BC60" s="12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0.35154206530963378</v>
      </c>
    </row>
    <row r="61" spans="1:56" x14ac:dyDescent="0.35">
      <c r="I61" s="12" t="s">
        <v>3</v>
      </c>
      <c r="J61" s="12">
        <f>1 - J60</f>
        <v>0.6777531067995024</v>
      </c>
      <c r="R61" s="12" t="s">
        <v>3</v>
      </c>
      <c r="S61" s="12">
        <f>1 - S60</f>
        <v>0.64552841747945267</v>
      </c>
      <c r="AA61" s="12" t="s">
        <v>3</v>
      </c>
      <c r="AB61" s="12">
        <f>1 - AB60</f>
        <v>0.6777531067995024</v>
      </c>
      <c r="AJ61" s="12" t="s">
        <v>3</v>
      </c>
      <c r="AK61" s="12">
        <f>1 - AK60</f>
        <v>0.6777531067995024</v>
      </c>
      <c r="AS61" s="12" t="s">
        <v>3</v>
      </c>
      <c r="AT61" s="12">
        <f>1 - AT60</f>
        <v>0.6777531067995024</v>
      </c>
      <c r="BB61" s="12" t="s">
        <v>3</v>
      </c>
      <c r="BC61" s="12">
        <f>1 - BC60</f>
        <v>0.64845793469036628</v>
      </c>
    </row>
    <row r="62" spans="1:56" x14ac:dyDescent="0.35">
      <c r="I62" s="12" t="s">
        <v>4</v>
      </c>
      <c r="J62" s="12">
        <f>1/((0.5*(1/J60))+(0.5*(1/J61)))</f>
        <v>0.43680766604624938</v>
      </c>
      <c r="R62" s="12" t="s">
        <v>4</v>
      </c>
      <c r="S62" s="12">
        <f>1/((0.5*(1/S60))+(0.5*(1/S61)))</f>
        <v>0.45764295941185235</v>
      </c>
      <c r="AA62" s="12" t="s">
        <v>4</v>
      </c>
      <c r="AB62" s="12">
        <f>1/((0.5*(1/AB60))+(0.5*(1/AB61)))</f>
        <v>0.43680766604624938</v>
      </c>
      <c r="AJ62" s="12" t="s">
        <v>4</v>
      </c>
      <c r="AK62" s="12">
        <f>1/((0.5*(1/AK60))+(0.5*(1/AK61)))</f>
        <v>0.43680766604624938</v>
      </c>
      <c r="AS62" s="12" t="s">
        <v>4</v>
      </c>
      <c r="AT62" s="12">
        <f>1/((0.5*(1/AT60))+(0.5*(1/AT61)))</f>
        <v>0.43680766604624938</v>
      </c>
      <c r="BB62" s="12" t="s">
        <v>4</v>
      </c>
      <c r="BC62" s="12">
        <f>1/((0.5*(1/BC60))+(0.5*(1/BC61)))</f>
        <v>0.45592048325494194</v>
      </c>
    </row>
    <row r="76" spans="1:56" s="13" customFormat="1" x14ac:dyDescent="0.35"/>
    <row r="77" spans="1:56" x14ac:dyDescent="0.35">
      <c r="A77" s="10" t="s">
        <v>11</v>
      </c>
      <c r="E77" s="10" t="s">
        <v>0</v>
      </c>
      <c r="F77" s="14"/>
      <c r="N77" s="10" t="s">
        <v>6</v>
      </c>
      <c r="W77" s="10" t="s">
        <v>7</v>
      </c>
      <c r="AF77" s="10" t="s">
        <v>8</v>
      </c>
      <c r="AG77" s="14"/>
      <c r="AH77" s="14"/>
      <c r="AO77" s="10" t="s">
        <v>9</v>
      </c>
      <c r="AP77" s="10"/>
      <c r="AQ77" s="9"/>
      <c r="AR77" s="9"/>
      <c r="AX77" s="10" t="s">
        <v>10</v>
      </c>
      <c r="AY77" s="14"/>
    </row>
    <row r="79" spans="1:56" ht="15" thickBot="1" x14ac:dyDescent="0.4"/>
    <row r="80" spans="1:56" x14ac:dyDescent="0.35">
      <c r="I80" s="15">
        <v>1</v>
      </c>
      <c r="J80" s="16">
        <v>0</v>
      </c>
      <c r="K80" s="17">
        <v>1</v>
      </c>
      <c r="R80" s="15">
        <v>1</v>
      </c>
      <c r="S80" s="16">
        <v>0</v>
      </c>
      <c r="T80" s="17">
        <v>0</v>
      </c>
      <c r="AA80" s="15">
        <v>1</v>
      </c>
      <c r="AB80" s="16">
        <v>1</v>
      </c>
      <c r="AC80" s="17">
        <v>1</v>
      </c>
      <c r="AJ80" s="15">
        <v>1</v>
      </c>
      <c r="AK80" s="16">
        <v>1</v>
      </c>
      <c r="AL80" s="17">
        <v>0</v>
      </c>
      <c r="AS80" s="15">
        <v>1</v>
      </c>
      <c r="AT80" s="16">
        <v>1</v>
      </c>
      <c r="AU80" s="17">
        <v>1</v>
      </c>
      <c r="BB80" s="15">
        <v>1</v>
      </c>
      <c r="BC80" s="16">
        <v>1</v>
      </c>
      <c r="BD80" s="17">
        <v>0</v>
      </c>
    </row>
    <row r="81" spans="9:56" x14ac:dyDescent="0.35">
      <c r="I81" s="11">
        <v>1</v>
      </c>
      <c r="J81" s="18">
        <v>0</v>
      </c>
      <c r="K81" s="19">
        <v>1</v>
      </c>
      <c r="R81" s="11">
        <v>0</v>
      </c>
      <c r="S81" s="18">
        <v>0</v>
      </c>
      <c r="T81" s="19">
        <v>0</v>
      </c>
      <c r="AA81" s="11">
        <v>0</v>
      </c>
      <c r="AB81" s="18">
        <v>0</v>
      </c>
      <c r="AC81" s="19">
        <v>0</v>
      </c>
      <c r="AJ81" s="11">
        <v>0</v>
      </c>
      <c r="AK81" s="18">
        <v>1</v>
      </c>
      <c r="AL81" s="19">
        <v>1</v>
      </c>
      <c r="AS81" s="11">
        <v>1</v>
      </c>
      <c r="AT81" s="18">
        <v>1</v>
      </c>
      <c r="AU81" s="19">
        <v>1</v>
      </c>
      <c r="BB81" s="11">
        <v>1</v>
      </c>
      <c r="BC81" s="18">
        <v>0</v>
      </c>
      <c r="BD81" s="19">
        <v>1</v>
      </c>
    </row>
    <row r="82" spans="9:56" x14ac:dyDescent="0.35">
      <c r="I82" s="11">
        <v>1</v>
      </c>
      <c r="J82" s="18">
        <v>1</v>
      </c>
      <c r="K82" s="19">
        <v>0</v>
      </c>
      <c r="R82" s="11">
        <v>0</v>
      </c>
      <c r="S82" s="18">
        <v>0</v>
      </c>
      <c r="T82" s="19">
        <v>0</v>
      </c>
      <c r="AA82" s="11">
        <v>1</v>
      </c>
      <c r="AB82" s="18">
        <v>0</v>
      </c>
      <c r="AC82" s="19">
        <v>0</v>
      </c>
      <c r="AJ82" s="11">
        <v>0</v>
      </c>
      <c r="AK82" s="18">
        <v>0</v>
      </c>
      <c r="AL82" s="19">
        <v>0</v>
      </c>
      <c r="AS82" s="11">
        <v>1</v>
      </c>
      <c r="AT82" s="18">
        <v>0</v>
      </c>
      <c r="AU82" s="19">
        <v>1</v>
      </c>
      <c r="BB82" s="11">
        <v>1</v>
      </c>
      <c r="BC82" s="18">
        <v>1</v>
      </c>
      <c r="BD82" s="19">
        <v>0</v>
      </c>
    </row>
    <row r="83" spans="9:56" ht="15" thickBot="1" x14ac:dyDescent="0.4">
      <c r="I83" s="22">
        <v>1</v>
      </c>
      <c r="J83" s="20">
        <v>1</v>
      </c>
      <c r="K83" s="21">
        <v>1</v>
      </c>
      <c r="R83" s="22">
        <v>0</v>
      </c>
      <c r="S83" s="20">
        <v>1</v>
      </c>
      <c r="T83" s="21">
        <v>1</v>
      </c>
      <c r="AA83" s="22">
        <v>1</v>
      </c>
      <c r="AB83" s="20">
        <v>1</v>
      </c>
      <c r="AC83" s="21">
        <v>1</v>
      </c>
      <c r="AJ83" s="22">
        <v>0</v>
      </c>
      <c r="AK83" s="20">
        <v>0</v>
      </c>
      <c r="AL83" s="21">
        <v>1</v>
      </c>
      <c r="AS83" s="22">
        <v>0</v>
      </c>
      <c r="AT83" s="20">
        <v>0</v>
      </c>
      <c r="AU83" s="21">
        <v>1</v>
      </c>
      <c r="BB83" s="22">
        <v>1</v>
      </c>
      <c r="BC83" s="20">
        <v>0</v>
      </c>
      <c r="BD83" s="21">
        <v>0</v>
      </c>
    </row>
    <row r="85" spans="9:56" x14ac:dyDescent="0.35">
      <c r="I85" s="12" t="s">
        <v>1</v>
      </c>
      <c r="J85" s="12">
        <f>((12- COUNTIF(I80:K83,0))/12)*100</f>
        <v>75</v>
      </c>
      <c r="K85" s="12" t="s">
        <v>5</v>
      </c>
      <c r="R85" s="12" t="s">
        <v>1</v>
      </c>
      <c r="S85" s="12">
        <f>((12- COUNTIF(R80:T83,0))/12)*100</f>
        <v>25</v>
      </c>
      <c r="T85" s="12" t="s">
        <v>5</v>
      </c>
      <c r="AA85" s="12" t="s">
        <v>1</v>
      </c>
      <c r="AB85" s="12">
        <f>((12- COUNTIF(AA80:AC83,0))/12)*100</f>
        <v>58.333333333333336</v>
      </c>
      <c r="AC85" s="12" t="s">
        <v>5</v>
      </c>
      <c r="AJ85" s="12" t="s">
        <v>1</v>
      </c>
      <c r="AK85" s="12">
        <f>((12- COUNTIF(AJ80:AL83,0))/12)*100</f>
        <v>41.666666666666671</v>
      </c>
      <c r="AL85" s="12" t="s">
        <v>5</v>
      </c>
      <c r="AS85" s="12" t="s">
        <v>1</v>
      </c>
      <c r="AT85" s="12">
        <f>((12- COUNTIF(AS80:AU83,0))/12)*100</f>
        <v>75</v>
      </c>
      <c r="AU85" s="12" t="s">
        <v>5</v>
      </c>
      <c r="BB85" s="12" t="s">
        <v>1</v>
      </c>
      <c r="BC85" s="12">
        <f>((12- COUNTIF(BB80:BD83,0))/12)*100</f>
        <v>58.333333333333336</v>
      </c>
      <c r="BD85" s="12" t="s">
        <v>5</v>
      </c>
    </row>
    <row r="86" spans="9:56" x14ac:dyDescent="0.35">
      <c r="I86" s="12" t="s">
        <v>2</v>
      </c>
      <c r="J86" s="12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0.73862196440404104</v>
      </c>
      <c r="R86" s="12" t="s">
        <v>2</v>
      </c>
      <c r="S86" s="12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0.37839597307634193</v>
      </c>
      <c r="AA86" s="12" t="s">
        <v>2</v>
      </c>
      <c r="AB86" s="12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0.72519501052068702</v>
      </c>
      <c r="AJ86" s="12" t="s">
        <v>2</v>
      </c>
      <c r="AK86" s="12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0.62838144174097044</v>
      </c>
      <c r="AS86" s="12" t="s">
        <v>2</v>
      </c>
      <c r="AT86" s="12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0.89819927692075197</v>
      </c>
      <c r="BB86" s="12" t="s">
        <v>2</v>
      </c>
      <c r="BC86" s="12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0.73618070006161296</v>
      </c>
    </row>
    <row r="87" spans="9:56" x14ac:dyDescent="0.35">
      <c r="I87" s="12" t="s">
        <v>3</v>
      </c>
      <c r="J87" s="12">
        <f>1 - J86</f>
        <v>0.26137803559595896</v>
      </c>
      <c r="R87" s="12" t="s">
        <v>3</v>
      </c>
      <c r="S87" s="12">
        <f>1 - S86</f>
        <v>0.62160402692365802</v>
      </c>
      <c r="AA87" s="12" t="s">
        <v>3</v>
      </c>
      <c r="AB87" s="12">
        <f>1 - AB86</f>
        <v>0.27480498947931298</v>
      </c>
      <c r="AJ87" s="12" t="s">
        <v>3</v>
      </c>
      <c r="AK87" s="12">
        <f>1 - AK86</f>
        <v>0.37161855825902956</v>
      </c>
      <c r="AS87" s="12" t="s">
        <v>3</v>
      </c>
      <c r="AT87" s="12">
        <f>1 - AT86</f>
        <v>0.10180072307924803</v>
      </c>
      <c r="BB87" s="12" t="s">
        <v>3</v>
      </c>
      <c r="BC87" s="12">
        <f>1 - BC86</f>
        <v>0.26381929993838704</v>
      </c>
    </row>
    <row r="88" spans="9:56" x14ac:dyDescent="0.35">
      <c r="I88" s="12" t="s">
        <v>4</v>
      </c>
      <c r="J88" s="12">
        <f>1/((0.5*(1/J86))+(0.5*(1/J87)))</f>
        <v>0.38611911620791312</v>
      </c>
      <c r="R88" s="12" t="s">
        <v>4</v>
      </c>
      <c r="S88" s="12">
        <f>1/((0.5*(1/S86))+(0.5*(1/S87)))</f>
        <v>0.47042492127190044</v>
      </c>
      <c r="AA88" s="12" t="s">
        <v>4</v>
      </c>
      <c r="AB88" s="12">
        <f>1/((0.5*(1/AB86))+(0.5*(1/AB87)))</f>
        <v>0.39857441447317532</v>
      </c>
      <c r="AJ88" s="12" t="s">
        <v>4</v>
      </c>
      <c r="AK88" s="12">
        <f>1/((0.5*(1/AK86))+(0.5*(1/AK87)))</f>
        <v>0.46703641083301961</v>
      </c>
      <c r="AS88" s="12" t="s">
        <v>4</v>
      </c>
      <c r="AT88" s="12">
        <f>1/((0.5*(1/AT86))+(0.5*(1/AT87)))</f>
        <v>0.18287467171958058</v>
      </c>
      <c r="BB88" s="12" t="s">
        <v>4</v>
      </c>
      <c r="BC88" s="12">
        <f>1/((0.5*(1/BC86))+(0.5*(1/BC87)))</f>
        <v>0.38843735383681283</v>
      </c>
    </row>
    <row r="102" spans="1:56" s="13" customFormat="1" x14ac:dyDescent="0.35"/>
    <row r="103" spans="1:56" x14ac:dyDescent="0.35">
      <c r="A103" s="10" t="s">
        <v>11</v>
      </c>
      <c r="E103" s="10" t="s">
        <v>0</v>
      </c>
      <c r="F103" s="14"/>
      <c r="N103" s="10" t="s">
        <v>6</v>
      </c>
      <c r="W103" s="10" t="s">
        <v>7</v>
      </c>
      <c r="AF103" s="10" t="s">
        <v>8</v>
      </c>
      <c r="AG103" s="14"/>
      <c r="AH103" s="14"/>
      <c r="AO103" s="10" t="s">
        <v>9</v>
      </c>
      <c r="AP103" s="10"/>
      <c r="AQ103" s="9"/>
      <c r="AR103" s="9"/>
      <c r="AX103" s="10" t="s">
        <v>10</v>
      </c>
      <c r="AY103" s="14"/>
    </row>
    <row r="105" spans="1:56" ht="15" thickBot="1" x14ac:dyDescent="0.4"/>
    <row r="106" spans="1:56" x14ac:dyDescent="0.35">
      <c r="I106" s="15">
        <v>1</v>
      </c>
      <c r="J106" s="16">
        <v>0</v>
      </c>
      <c r="K106" s="17">
        <v>0</v>
      </c>
      <c r="R106" s="15">
        <v>1</v>
      </c>
      <c r="S106" s="16">
        <v>0</v>
      </c>
      <c r="T106" s="17">
        <v>0</v>
      </c>
      <c r="AA106" s="15">
        <v>1</v>
      </c>
      <c r="AB106" s="16">
        <v>0</v>
      </c>
      <c r="AC106" s="17">
        <v>0</v>
      </c>
      <c r="AJ106" s="15">
        <v>1</v>
      </c>
      <c r="AK106" s="16">
        <v>0</v>
      </c>
      <c r="AL106" s="17">
        <v>0</v>
      </c>
      <c r="AS106" s="15">
        <v>1</v>
      </c>
      <c r="AT106" s="16">
        <v>0</v>
      </c>
      <c r="AU106" s="17">
        <v>0</v>
      </c>
      <c r="BB106" s="15">
        <v>1</v>
      </c>
      <c r="BC106" s="16">
        <v>0</v>
      </c>
      <c r="BD106" s="17">
        <v>0</v>
      </c>
    </row>
    <row r="107" spans="1:56" x14ac:dyDescent="0.35">
      <c r="I107" s="11">
        <v>0</v>
      </c>
      <c r="J107" s="18">
        <v>0</v>
      </c>
      <c r="K107" s="19">
        <v>0</v>
      </c>
      <c r="R107" s="11">
        <v>0</v>
      </c>
      <c r="S107" s="18">
        <v>0</v>
      </c>
      <c r="T107" s="19">
        <v>0</v>
      </c>
      <c r="AA107" s="11">
        <v>0</v>
      </c>
      <c r="AB107" s="18">
        <v>0</v>
      </c>
      <c r="AC107" s="19">
        <v>0</v>
      </c>
      <c r="AJ107" s="11">
        <v>0</v>
      </c>
      <c r="AK107" s="18">
        <v>0</v>
      </c>
      <c r="AL107" s="19">
        <v>0</v>
      </c>
      <c r="AS107" s="11">
        <v>0</v>
      </c>
      <c r="AT107" s="18">
        <v>0</v>
      </c>
      <c r="AU107" s="19">
        <v>0</v>
      </c>
      <c r="BB107" s="11">
        <v>0</v>
      </c>
      <c r="BC107" s="18">
        <v>0</v>
      </c>
      <c r="BD107" s="19">
        <v>0</v>
      </c>
    </row>
    <row r="108" spans="1:56" x14ac:dyDescent="0.35">
      <c r="I108" s="11">
        <v>0</v>
      </c>
      <c r="J108" s="18">
        <v>0</v>
      </c>
      <c r="K108" s="19">
        <v>0</v>
      </c>
      <c r="R108" s="11">
        <v>0</v>
      </c>
      <c r="S108" s="18">
        <v>0</v>
      </c>
      <c r="T108" s="19">
        <v>0</v>
      </c>
      <c r="AA108" s="11">
        <v>0</v>
      </c>
      <c r="AB108" s="18">
        <v>0</v>
      </c>
      <c r="AC108" s="19">
        <v>0</v>
      </c>
      <c r="AJ108" s="11">
        <v>0</v>
      </c>
      <c r="AK108" s="18">
        <v>0</v>
      </c>
      <c r="AL108" s="19">
        <v>0</v>
      </c>
      <c r="AS108" s="11">
        <v>0</v>
      </c>
      <c r="AT108" s="18">
        <v>0</v>
      </c>
      <c r="AU108" s="19">
        <v>0</v>
      </c>
      <c r="BB108" s="11">
        <v>0</v>
      </c>
      <c r="BC108" s="18">
        <v>0</v>
      </c>
      <c r="BD108" s="19">
        <v>0</v>
      </c>
    </row>
    <row r="109" spans="1:56" ht="15" thickBot="1" x14ac:dyDescent="0.4">
      <c r="I109" s="22">
        <v>0</v>
      </c>
      <c r="J109" s="20">
        <v>0</v>
      </c>
      <c r="K109" s="21">
        <v>0</v>
      </c>
      <c r="R109" s="22">
        <v>0</v>
      </c>
      <c r="S109" s="20">
        <v>0</v>
      </c>
      <c r="T109" s="21">
        <v>0</v>
      </c>
      <c r="AA109" s="22">
        <v>0</v>
      </c>
      <c r="AB109" s="20">
        <v>0</v>
      </c>
      <c r="AC109" s="21">
        <v>0</v>
      </c>
      <c r="AJ109" s="22">
        <v>0</v>
      </c>
      <c r="AK109" s="20">
        <v>0</v>
      </c>
      <c r="AL109" s="21">
        <v>0</v>
      </c>
      <c r="AS109" s="22">
        <v>0</v>
      </c>
      <c r="AT109" s="20">
        <v>0</v>
      </c>
      <c r="AU109" s="21">
        <v>0</v>
      </c>
      <c r="BB109" s="22">
        <v>0</v>
      </c>
      <c r="BC109" s="20">
        <v>0</v>
      </c>
      <c r="BD109" s="21">
        <v>0</v>
      </c>
    </row>
    <row r="111" spans="1:56" x14ac:dyDescent="0.35">
      <c r="I111" s="12" t="s">
        <v>1</v>
      </c>
      <c r="J111" s="12">
        <f>((12- COUNTIF(I106:K109,0))/12)*100</f>
        <v>8.3333333333333321</v>
      </c>
      <c r="K111" s="12" t="s">
        <v>5</v>
      </c>
      <c r="R111" s="12" t="s">
        <v>1</v>
      </c>
      <c r="S111" s="12">
        <f>((12- COUNTIF(R106:T109,0))/12)*100</f>
        <v>8.3333333333333321</v>
      </c>
      <c r="T111" s="12" t="s">
        <v>5</v>
      </c>
      <c r="AA111" s="12" t="s">
        <v>1</v>
      </c>
      <c r="AB111" s="12">
        <f>((12- COUNTIF(AA106:AC109,0))/12)*100</f>
        <v>8.3333333333333321</v>
      </c>
      <c r="AC111" s="12" t="s">
        <v>5</v>
      </c>
      <c r="AJ111" s="12" t="s">
        <v>1</v>
      </c>
      <c r="AK111" s="12">
        <f>((12- COUNTIF(AJ106:AL109,0))/12)*100</f>
        <v>8.3333333333333321</v>
      </c>
      <c r="AL111" s="12" t="s">
        <v>5</v>
      </c>
      <c r="AS111" s="12" t="s">
        <v>1</v>
      </c>
      <c r="AT111" s="12">
        <f>((12- COUNTIF(AS106:AU109,0))/12)*100</f>
        <v>8.3333333333333321</v>
      </c>
      <c r="AU111" s="12" t="s">
        <v>5</v>
      </c>
      <c r="BB111" s="12" t="s">
        <v>1</v>
      </c>
      <c r="BC111" s="12">
        <f>((12- COUNTIF(BB106:BD109,0))/12)*100</f>
        <v>8.3333333333333321</v>
      </c>
      <c r="BD111" s="12" t="s">
        <v>5</v>
      </c>
    </row>
    <row r="112" spans="1:56" x14ac:dyDescent="0.35">
      <c r="I112" s="12" t="s">
        <v>2</v>
      </c>
      <c r="J112" s="12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0.32224689320049765</v>
      </c>
      <c r="R112" s="12" t="s">
        <v>2</v>
      </c>
      <c r="S112" s="12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0.32224689320049765</v>
      </c>
      <c r="AA112" s="12" t="s">
        <v>2</v>
      </c>
      <c r="AB112" s="12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0.32224689320049765</v>
      </c>
      <c r="AJ112" s="12" t="s">
        <v>2</v>
      </c>
      <c r="AK112" s="12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0.32224689320049765</v>
      </c>
      <c r="AS112" s="12" t="s">
        <v>2</v>
      </c>
      <c r="AT112" s="12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0.32224689320049765</v>
      </c>
      <c r="BB112" s="12" t="s">
        <v>2</v>
      </c>
      <c r="BC112" s="12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0.32224689320049765</v>
      </c>
    </row>
    <row r="113" spans="9:55" x14ac:dyDescent="0.35">
      <c r="I113" s="12" t="s">
        <v>3</v>
      </c>
      <c r="J113" s="12">
        <f>1 - J112</f>
        <v>0.6777531067995024</v>
      </c>
      <c r="R113" s="12" t="s">
        <v>3</v>
      </c>
      <c r="S113" s="12">
        <f>1 - S112</f>
        <v>0.6777531067995024</v>
      </c>
      <c r="AA113" s="12" t="s">
        <v>3</v>
      </c>
      <c r="AB113" s="12">
        <f>1 - AB112</f>
        <v>0.6777531067995024</v>
      </c>
      <c r="AJ113" s="12" t="s">
        <v>3</v>
      </c>
      <c r="AK113" s="12">
        <f>1 - AK112</f>
        <v>0.6777531067995024</v>
      </c>
      <c r="AS113" s="12" t="s">
        <v>3</v>
      </c>
      <c r="AT113" s="12">
        <f>1 - AT112</f>
        <v>0.6777531067995024</v>
      </c>
      <c r="BB113" s="12" t="s">
        <v>3</v>
      </c>
      <c r="BC113" s="12">
        <f>1 - BC112</f>
        <v>0.6777531067995024</v>
      </c>
    </row>
    <row r="114" spans="9:55" x14ac:dyDescent="0.35">
      <c r="I114" s="12" t="s">
        <v>4</v>
      </c>
      <c r="J114" s="12">
        <f>1/((0.5*(1/J112))+(0.5*(1/J113)))</f>
        <v>0.43680766604624938</v>
      </c>
      <c r="R114" s="12" t="s">
        <v>4</v>
      </c>
      <c r="S114" s="12">
        <f>1/((0.5*(1/S112))+(0.5*(1/S113)))</f>
        <v>0.43680766604624938</v>
      </c>
      <c r="AA114" s="12" t="s">
        <v>4</v>
      </c>
      <c r="AB114" s="12">
        <f>1/((0.5*(1/AB112))+(0.5*(1/AB113)))</f>
        <v>0.43680766604624938</v>
      </c>
      <c r="AJ114" s="12" t="s">
        <v>4</v>
      </c>
      <c r="AK114" s="12">
        <f>1/((0.5*(1/AK112))+(0.5*(1/AK113)))</f>
        <v>0.43680766604624938</v>
      </c>
      <c r="AS114" s="12" t="s">
        <v>4</v>
      </c>
      <c r="AT114" s="12">
        <f>1/((0.5*(1/AT112))+(0.5*(1/AT113)))</f>
        <v>0.43680766604624938</v>
      </c>
      <c r="BB114" s="12" t="s">
        <v>4</v>
      </c>
      <c r="BC114" s="12">
        <f>1/((0.5*(1/BC112))+(0.5*(1/BC113)))</f>
        <v>0.43680766604624938</v>
      </c>
    </row>
    <row r="128" spans="9:55" s="13" customFormat="1" x14ac:dyDescent="0.35"/>
    <row r="129" spans="1:56" x14ac:dyDescent="0.35">
      <c r="A129" s="10" t="s">
        <v>11</v>
      </c>
      <c r="E129" s="10" t="s">
        <v>0</v>
      </c>
      <c r="F129" s="14"/>
      <c r="N129" s="10" t="s">
        <v>6</v>
      </c>
      <c r="W129" s="10" t="s">
        <v>7</v>
      </c>
      <c r="AF129" s="10" t="s">
        <v>8</v>
      </c>
      <c r="AG129" s="14"/>
      <c r="AH129" s="14"/>
      <c r="AO129" s="10" t="s">
        <v>9</v>
      </c>
      <c r="AP129" s="10"/>
      <c r="AQ129" s="9"/>
      <c r="AR129" s="9"/>
      <c r="AX129" s="10" t="s">
        <v>10</v>
      </c>
      <c r="AY129" s="14"/>
    </row>
    <row r="131" spans="1:56" ht="15" thickBot="1" x14ac:dyDescent="0.4"/>
    <row r="132" spans="1:56" x14ac:dyDescent="0.35">
      <c r="I132" s="15">
        <v>1</v>
      </c>
      <c r="J132" s="16">
        <v>0</v>
      </c>
      <c r="K132" s="17">
        <v>0</v>
      </c>
      <c r="R132" s="15">
        <v>1</v>
      </c>
      <c r="S132" s="16">
        <v>0</v>
      </c>
      <c r="T132" s="17">
        <v>0</v>
      </c>
      <c r="AA132" s="15">
        <v>1</v>
      </c>
      <c r="AB132" s="16">
        <v>0</v>
      </c>
      <c r="AC132" s="17">
        <v>0</v>
      </c>
      <c r="AJ132" s="15">
        <v>1</v>
      </c>
      <c r="AK132" s="16">
        <v>0</v>
      </c>
      <c r="AL132" s="17">
        <v>0</v>
      </c>
      <c r="AS132" s="15">
        <v>1</v>
      </c>
      <c r="AT132" s="16">
        <v>0</v>
      </c>
      <c r="AU132" s="17">
        <v>0</v>
      </c>
      <c r="BB132" s="15">
        <v>1</v>
      </c>
      <c r="BC132" s="16">
        <v>0</v>
      </c>
      <c r="BD132" s="17">
        <v>0</v>
      </c>
    </row>
    <row r="133" spans="1:56" x14ac:dyDescent="0.35">
      <c r="I133" s="11">
        <v>0</v>
      </c>
      <c r="J133" s="18">
        <v>0</v>
      </c>
      <c r="K133" s="19">
        <v>0</v>
      </c>
      <c r="R133" s="11">
        <v>0</v>
      </c>
      <c r="S133" s="18">
        <v>0</v>
      </c>
      <c r="T133" s="19">
        <v>0</v>
      </c>
      <c r="AA133" s="11">
        <v>0</v>
      </c>
      <c r="AB133" s="18">
        <v>0</v>
      </c>
      <c r="AC133" s="19">
        <v>0</v>
      </c>
      <c r="AJ133" s="11">
        <v>0</v>
      </c>
      <c r="AK133" s="18">
        <v>0</v>
      </c>
      <c r="AL133" s="19">
        <v>0</v>
      </c>
      <c r="AS133" s="11">
        <v>0</v>
      </c>
      <c r="AT133" s="18">
        <v>0</v>
      </c>
      <c r="AU133" s="19">
        <v>0</v>
      </c>
      <c r="BB133" s="11">
        <v>0</v>
      </c>
      <c r="BC133" s="18">
        <v>0</v>
      </c>
      <c r="BD133" s="19">
        <v>0</v>
      </c>
    </row>
    <row r="134" spans="1:56" x14ac:dyDescent="0.35">
      <c r="I134" s="11">
        <v>0</v>
      </c>
      <c r="J134" s="18">
        <v>0</v>
      </c>
      <c r="K134" s="19">
        <v>0</v>
      </c>
      <c r="R134" s="11">
        <v>0</v>
      </c>
      <c r="S134" s="18">
        <v>0</v>
      </c>
      <c r="T134" s="19">
        <v>0</v>
      </c>
      <c r="AA134" s="11">
        <v>0</v>
      </c>
      <c r="AB134" s="18">
        <v>0</v>
      </c>
      <c r="AC134" s="19">
        <v>0</v>
      </c>
      <c r="AJ134" s="11">
        <v>0</v>
      </c>
      <c r="AK134" s="18">
        <v>0</v>
      </c>
      <c r="AL134" s="19">
        <v>0</v>
      </c>
      <c r="AS134" s="11">
        <v>0</v>
      </c>
      <c r="AT134" s="18">
        <v>0</v>
      </c>
      <c r="AU134" s="19">
        <v>0</v>
      </c>
      <c r="BB134" s="11">
        <v>0</v>
      </c>
      <c r="BC134" s="18">
        <v>0</v>
      </c>
      <c r="BD134" s="19">
        <v>0</v>
      </c>
    </row>
    <row r="135" spans="1:56" ht="15" thickBot="1" x14ac:dyDescent="0.4">
      <c r="I135" s="22">
        <v>0</v>
      </c>
      <c r="J135" s="20">
        <v>0</v>
      </c>
      <c r="K135" s="26">
        <v>0.5</v>
      </c>
      <c r="R135" s="22">
        <v>0</v>
      </c>
      <c r="S135" s="20">
        <v>0</v>
      </c>
      <c r="T135" s="21">
        <v>0</v>
      </c>
      <c r="AA135" s="22">
        <v>0</v>
      </c>
      <c r="AB135" s="20">
        <v>0</v>
      </c>
      <c r="AC135" s="21">
        <v>0</v>
      </c>
      <c r="AJ135" s="22">
        <v>0</v>
      </c>
      <c r="AK135" s="20">
        <v>0</v>
      </c>
      <c r="AL135" s="21">
        <v>0</v>
      </c>
      <c r="AS135" s="22">
        <v>0</v>
      </c>
      <c r="AT135" s="20">
        <v>0</v>
      </c>
      <c r="AU135" s="21">
        <v>0</v>
      </c>
      <c r="BB135" s="22">
        <v>0</v>
      </c>
      <c r="BC135" s="20">
        <v>0</v>
      </c>
      <c r="BD135" s="21">
        <v>0</v>
      </c>
    </row>
    <row r="137" spans="1:56" x14ac:dyDescent="0.35">
      <c r="I137" s="12" t="s">
        <v>1</v>
      </c>
      <c r="J137" s="12">
        <f>((12- COUNTIF(I132:K135,0))/12)*100</f>
        <v>16.666666666666664</v>
      </c>
      <c r="K137" s="12" t="s">
        <v>5</v>
      </c>
      <c r="R137" s="12" t="s">
        <v>1</v>
      </c>
      <c r="S137" s="12">
        <f>((12- COUNTIF(R132:T135,0))/12)*100</f>
        <v>8.3333333333333321</v>
      </c>
      <c r="T137" s="12" t="s">
        <v>5</v>
      </c>
      <c r="AA137" s="12" t="s">
        <v>1</v>
      </c>
      <c r="AB137" s="12">
        <f>((12- COUNTIF(AA132:AC135,0))/12)*100</f>
        <v>8.3333333333333321</v>
      </c>
      <c r="AC137" s="12" t="s">
        <v>5</v>
      </c>
      <c r="AJ137" s="12" t="s">
        <v>1</v>
      </c>
      <c r="AK137" s="12">
        <f>((12- COUNTIF(AJ132:AL135,0))/12)*100</f>
        <v>8.3333333333333321</v>
      </c>
      <c r="AL137" s="12" t="s">
        <v>5</v>
      </c>
      <c r="AS137" s="12" t="s">
        <v>1</v>
      </c>
      <c r="AT137" s="12">
        <f>((12- COUNTIF(AS132:AU135,0))/12)*100</f>
        <v>8.3333333333333321</v>
      </c>
      <c r="AU137" s="12" t="s">
        <v>5</v>
      </c>
      <c r="BB137" s="12" t="s">
        <v>1</v>
      </c>
      <c r="BC137" s="12">
        <f>((12- COUNTIF(BB132:BD135,0))/12)*100</f>
        <v>8.3333333333333321</v>
      </c>
      <c r="BD137" s="12" t="s">
        <v>5</v>
      </c>
    </row>
    <row r="138" spans="1:56" x14ac:dyDescent="0.35">
      <c r="I138" s="12" t="s">
        <v>2</v>
      </c>
      <c r="J138" s="12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0.33567384708385173</v>
      </c>
      <c r="R138" s="12" t="s">
        <v>2</v>
      </c>
      <c r="S138" s="12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0.32224689320049765</v>
      </c>
      <c r="AA138" s="12" t="s">
        <v>2</v>
      </c>
      <c r="AB138" s="12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0.32224689320049765</v>
      </c>
      <c r="AJ138" s="12" t="s">
        <v>2</v>
      </c>
      <c r="AK138" s="12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0.32224689320049765</v>
      </c>
      <c r="AS138" s="12" t="s">
        <v>2</v>
      </c>
      <c r="AT138" s="12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0.32224689320049765</v>
      </c>
      <c r="BB138" s="12" t="s">
        <v>2</v>
      </c>
      <c r="BC138" s="12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0.32224689320049765</v>
      </c>
    </row>
    <row r="139" spans="1:56" x14ac:dyDescent="0.35">
      <c r="I139" s="12" t="s">
        <v>3</v>
      </c>
      <c r="J139" s="12">
        <f>1 - J138</f>
        <v>0.66432615291614827</v>
      </c>
      <c r="R139" s="12" t="s">
        <v>3</v>
      </c>
      <c r="S139" s="12">
        <f>1 - S138</f>
        <v>0.6777531067995024</v>
      </c>
      <c r="AA139" s="12" t="s">
        <v>3</v>
      </c>
      <c r="AB139" s="12">
        <f>1 - AB138</f>
        <v>0.6777531067995024</v>
      </c>
      <c r="AJ139" s="12" t="s">
        <v>3</v>
      </c>
      <c r="AK139" s="12">
        <f>1 - AK138</f>
        <v>0.6777531067995024</v>
      </c>
      <c r="AS139" s="12" t="s">
        <v>3</v>
      </c>
      <c r="AT139" s="12">
        <f>1 - AT138</f>
        <v>0.6777531067995024</v>
      </c>
      <c r="BB139" s="12" t="s">
        <v>3</v>
      </c>
      <c r="BC139" s="12">
        <f>1 - BC138</f>
        <v>0.6777531067995024</v>
      </c>
    </row>
    <row r="140" spans="1:56" x14ac:dyDescent="0.35">
      <c r="I140" s="12" t="s">
        <v>4</v>
      </c>
      <c r="J140" s="12">
        <f>1/((0.5*(1/J138))+(0.5*(1/J139)))</f>
        <v>0.44599383093555733</v>
      </c>
      <c r="R140" s="12" t="s">
        <v>4</v>
      </c>
      <c r="S140" s="12">
        <f>1/((0.5*(1/S138))+(0.5*(1/S139)))</f>
        <v>0.43680766604624938</v>
      </c>
      <c r="AA140" s="12" t="s">
        <v>4</v>
      </c>
      <c r="AB140" s="12">
        <f>1/((0.5*(1/AB138))+(0.5*(1/AB139)))</f>
        <v>0.43680766604624938</v>
      </c>
      <c r="AJ140" s="12" t="s">
        <v>4</v>
      </c>
      <c r="AK140" s="12">
        <f>1/((0.5*(1/AK138))+(0.5*(1/AK139)))</f>
        <v>0.43680766604624938</v>
      </c>
      <c r="AS140" s="12" t="s">
        <v>4</v>
      </c>
      <c r="AT140" s="12">
        <f>1/((0.5*(1/AT138))+(0.5*(1/AT139)))</f>
        <v>0.43680766604624938</v>
      </c>
      <c r="BB140" s="12" t="s">
        <v>4</v>
      </c>
      <c r="BC140" s="12">
        <f>1/((0.5*(1/BC138))+(0.5*(1/BC139)))</f>
        <v>0.43680766604624938</v>
      </c>
    </row>
    <row r="154" spans="1:56" s="13" customFormat="1" x14ac:dyDescent="0.35"/>
    <row r="155" spans="1:56" s="29" customFormat="1" x14ac:dyDescent="0.35">
      <c r="A155" s="28" t="s">
        <v>11</v>
      </c>
      <c r="E155" s="28" t="s">
        <v>0</v>
      </c>
      <c r="N155" s="28" t="s">
        <v>6</v>
      </c>
      <c r="W155" s="28" t="s">
        <v>7</v>
      </c>
      <c r="AF155" s="28" t="s">
        <v>8</v>
      </c>
      <c r="AO155" s="28" t="s">
        <v>9</v>
      </c>
      <c r="AP155" s="28"/>
      <c r="AQ155" s="28"/>
      <c r="AR155" s="28"/>
      <c r="AX155" s="28" t="s">
        <v>10</v>
      </c>
    </row>
    <row r="156" spans="1:56" s="29" customFormat="1" x14ac:dyDescent="0.35"/>
    <row r="157" spans="1:56" s="29" customFormat="1" ht="15" thickBot="1" x14ac:dyDescent="0.4"/>
    <row r="158" spans="1:56" s="29" customFormat="1" x14ac:dyDescent="0.35">
      <c r="I158" s="30">
        <v>1</v>
      </c>
      <c r="J158" s="31">
        <v>1</v>
      </c>
      <c r="K158" s="32">
        <v>0.5</v>
      </c>
      <c r="R158" s="30">
        <v>1</v>
      </c>
      <c r="S158" s="31">
        <v>1</v>
      </c>
      <c r="T158" s="33">
        <v>0</v>
      </c>
      <c r="AA158" s="30">
        <v>1</v>
      </c>
      <c r="AB158" s="31">
        <v>1</v>
      </c>
      <c r="AC158" s="32">
        <v>0.9</v>
      </c>
      <c r="AJ158" s="30">
        <v>1</v>
      </c>
      <c r="AK158" s="31">
        <v>1</v>
      </c>
      <c r="AL158" s="33">
        <v>0</v>
      </c>
      <c r="AS158" s="30">
        <v>1</v>
      </c>
      <c r="AT158" s="31">
        <v>1</v>
      </c>
      <c r="AU158" s="33">
        <v>0</v>
      </c>
      <c r="BB158" s="30">
        <v>1</v>
      </c>
      <c r="BC158" s="31">
        <v>1</v>
      </c>
      <c r="BD158" s="33">
        <v>0</v>
      </c>
    </row>
    <row r="159" spans="1:56" s="29" customFormat="1" x14ac:dyDescent="0.35">
      <c r="I159" s="34">
        <v>0</v>
      </c>
      <c r="J159" s="35">
        <v>0</v>
      </c>
      <c r="K159" s="36">
        <v>0</v>
      </c>
      <c r="R159" s="34">
        <v>0</v>
      </c>
      <c r="S159" s="35">
        <v>0</v>
      </c>
      <c r="T159" s="36">
        <v>0</v>
      </c>
      <c r="AA159" s="34" t="s">
        <v>14</v>
      </c>
      <c r="AB159" s="37">
        <v>0.9</v>
      </c>
      <c r="AC159" s="36" t="s">
        <v>14</v>
      </c>
      <c r="AJ159" s="34">
        <v>0</v>
      </c>
      <c r="AK159" s="35">
        <v>0</v>
      </c>
      <c r="AL159" s="36">
        <v>0</v>
      </c>
      <c r="AS159" s="34">
        <v>0</v>
      </c>
      <c r="AT159" s="35">
        <v>0</v>
      </c>
      <c r="AU159" s="36">
        <v>0</v>
      </c>
      <c r="BB159" s="34">
        <v>0</v>
      </c>
      <c r="BC159" s="35">
        <v>0</v>
      </c>
      <c r="BD159" s="36">
        <v>0</v>
      </c>
    </row>
    <row r="160" spans="1:56" s="29" customFormat="1" x14ac:dyDescent="0.35">
      <c r="I160" s="34">
        <v>0</v>
      </c>
      <c r="J160" s="35">
        <v>0</v>
      </c>
      <c r="K160" s="36">
        <v>0</v>
      </c>
      <c r="R160" s="34">
        <v>0</v>
      </c>
      <c r="S160" s="35">
        <v>0</v>
      </c>
      <c r="T160" s="36">
        <v>0</v>
      </c>
      <c r="AA160" s="34" t="s">
        <v>12</v>
      </c>
      <c r="AB160" s="35">
        <v>0</v>
      </c>
      <c r="AC160" s="36">
        <v>0</v>
      </c>
      <c r="AJ160" s="34">
        <v>0</v>
      </c>
      <c r="AK160" s="35">
        <v>0</v>
      </c>
      <c r="AL160" s="36">
        <v>0</v>
      </c>
      <c r="AS160" s="34">
        <v>0</v>
      </c>
      <c r="AT160" s="35">
        <v>0</v>
      </c>
      <c r="AU160" s="36">
        <v>0</v>
      </c>
      <c r="BB160" s="34">
        <v>0</v>
      </c>
      <c r="BC160" s="35">
        <v>0</v>
      </c>
      <c r="BD160" s="36">
        <v>0</v>
      </c>
    </row>
    <row r="161" spans="9:56" s="29" customFormat="1" ht="15" thickBot="1" x14ac:dyDescent="0.4">
      <c r="I161" s="38">
        <v>0</v>
      </c>
      <c r="J161" s="39">
        <v>0</v>
      </c>
      <c r="K161" s="40">
        <v>0</v>
      </c>
      <c r="R161" s="38">
        <v>0</v>
      </c>
      <c r="S161" s="39">
        <v>0</v>
      </c>
      <c r="T161" s="40">
        <v>0</v>
      </c>
      <c r="AA161" s="38">
        <v>0</v>
      </c>
      <c r="AB161" s="39">
        <v>0</v>
      </c>
      <c r="AC161" s="40">
        <v>0</v>
      </c>
      <c r="AJ161" s="38">
        <v>0</v>
      </c>
      <c r="AK161" s="39">
        <v>0</v>
      </c>
      <c r="AL161" s="40">
        <v>0</v>
      </c>
      <c r="AS161" s="38">
        <v>0</v>
      </c>
      <c r="AT161" s="39">
        <v>0</v>
      </c>
      <c r="AU161" s="40">
        <v>0</v>
      </c>
      <c r="BB161" s="38">
        <v>0</v>
      </c>
      <c r="BC161" s="39">
        <v>0</v>
      </c>
      <c r="BD161" s="40">
        <v>0</v>
      </c>
    </row>
    <row r="162" spans="9:56" s="29" customFormat="1" x14ac:dyDescent="0.35"/>
    <row r="163" spans="9:56" s="29" customFormat="1" x14ac:dyDescent="0.35">
      <c r="I163" s="29" t="s">
        <v>1</v>
      </c>
      <c r="J163" s="29">
        <f>((12- COUNTIF(I158:K161,0))/12)*100</f>
        <v>25</v>
      </c>
      <c r="K163" s="29" t="s">
        <v>5</v>
      </c>
      <c r="R163" s="29" t="s">
        <v>1</v>
      </c>
      <c r="S163" s="29">
        <f>((12- COUNTIF(R158:T161,0))/12)*100</f>
        <v>16.666666666666664</v>
      </c>
      <c r="T163" s="29" t="s">
        <v>5</v>
      </c>
      <c r="AA163" s="29" t="s">
        <v>1</v>
      </c>
      <c r="AB163" s="29">
        <f>((12- COUNTIF(AA158:AC161,0))/12)*100</f>
        <v>58.333333333333336</v>
      </c>
      <c r="AC163" s="29" t="s">
        <v>5</v>
      </c>
      <c r="AJ163" s="29" t="s">
        <v>1</v>
      </c>
      <c r="AK163" s="29">
        <f>((12- COUNTIF(AJ158:AL161,0))/12)*100</f>
        <v>16.666666666666664</v>
      </c>
      <c r="AL163" s="29" t="s">
        <v>5</v>
      </c>
      <c r="AS163" s="29" t="s">
        <v>1</v>
      </c>
      <c r="AT163" s="29">
        <f>((12- COUNTIF(AS158:AU161,0))/12)*100</f>
        <v>16.666666666666664</v>
      </c>
      <c r="AU163" s="29" t="s">
        <v>5</v>
      </c>
      <c r="BB163" s="29" t="s">
        <v>1</v>
      </c>
      <c r="BC163" s="29">
        <f>((12- COUNTIF(BB158:BD161,0))/12)*100</f>
        <v>16.666666666666664</v>
      </c>
      <c r="BD163" s="29" t="s">
        <v>5</v>
      </c>
    </row>
    <row r="164" spans="9:56" s="29" customFormat="1" x14ac:dyDescent="0.35">
      <c r="I164" s="29" t="s">
        <v>2</v>
      </c>
      <c r="J164" s="29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0.5370781553341627</v>
      </c>
      <c r="R164" s="29" t="s">
        <v>2</v>
      </c>
      <c r="S164" s="29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0.48337033980074645</v>
      </c>
      <c r="AA164" s="29" t="s">
        <v>2</v>
      </c>
      <c r="AB164" s="29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0.78190906871577892</v>
      </c>
      <c r="AJ164" s="29" t="s">
        <v>2</v>
      </c>
      <c r="AK164" s="29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0.48337033980074645</v>
      </c>
      <c r="AS164" s="29" t="s">
        <v>2</v>
      </c>
      <c r="AT164" s="29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0.48337033980074645</v>
      </c>
      <c r="BB164" s="29" t="s">
        <v>2</v>
      </c>
      <c r="BC164" s="29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0.48337033980074645</v>
      </c>
    </row>
    <row r="165" spans="9:56" s="29" customFormat="1" x14ac:dyDescent="0.35">
      <c r="I165" s="29" t="s">
        <v>3</v>
      </c>
      <c r="J165" s="29">
        <f>1 - J164</f>
        <v>0.4629218446658373</v>
      </c>
      <c r="R165" s="29" t="s">
        <v>3</v>
      </c>
      <c r="S165" s="29">
        <f>1 - S164</f>
        <v>0.51662966019925349</v>
      </c>
      <c r="AA165" s="29" t="s">
        <v>3</v>
      </c>
      <c r="AB165" s="29">
        <f>1 - AB164</f>
        <v>0.21809093128422108</v>
      </c>
      <c r="AJ165" s="29" t="s">
        <v>3</v>
      </c>
      <c r="AK165" s="29">
        <f>1 - AK164</f>
        <v>0.51662966019925349</v>
      </c>
      <c r="AS165" s="29" t="s">
        <v>3</v>
      </c>
      <c r="AT165" s="29">
        <f>1 - AT164</f>
        <v>0.51662966019925349</v>
      </c>
      <c r="BB165" s="29" t="s">
        <v>3</v>
      </c>
      <c r="BC165" s="29">
        <f>1 - BC164</f>
        <v>0.51662966019925349</v>
      </c>
    </row>
    <row r="166" spans="9:56" s="29" customFormat="1" x14ac:dyDescent="0.35">
      <c r="I166" s="29" t="s">
        <v>4</v>
      </c>
      <c r="J166" s="29">
        <f>1/((0.5*(1/J164))+(0.5*(1/J165)))</f>
        <v>0.49725042079403142</v>
      </c>
      <c r="R166" s="29" t="s">
        <v>4</v>
      </c>
      <c r="S166" s="29">
        <f>1/((0.5*(1/S164))+(0.5*(1/S165)))</f>
        <v>0.49944690880331472</v>
      </c>
      <c r="AA166" s="29" t="s">
        <v>4</v>
      </c>
      <c r="AB166" s="29">
        <f>1/((0.5*(1/AB164))+(0.5*(1/AB165)))</f>
        <v>0.34105455395160444</v>
      </c>
      <c r="AJ166" s="29" t="s">
        <v>4</v>
      </c>
      <c r="AK166" s="29">
        <f>1/((0.5*(1/AK164))+(0.5*(1/AK165)))</f>
        <v>0.49944690880331472</v>
      </c>
      <c r="AS166" s="29" t="s">
        <v>4</v>
      </c>
      <c r="AT166" s="29">
        <f>1/((0.5*(1/AT164))+(0.5*(1/AT165)))</f>
        <v>0.49944690880331472</v>
      </c>
      <c r="BB166" s="29" t="s">
        <v>4</v>
      </c>
      <c r="BC166" s="29">
        <f>1/((0.5*(1/BC164))+(0.5*(1/BC165)))</f>
        <v>0.49944690880331472</v>
      </c>
    </row>
    <row r="167" spans="9:56" s="29" customFormat="1" x14ac:dyDescent="0.35"/>
    <row r="168" spans="9:56" s="29" customFormat="1" x14ac:dyDescent="0.35"/>
    <row r="169" spans="9:56" s="29" customFormat="1" x14ac:dyDescent="0.35"/>
    <row r="170" spans="9:56" s="29" customFormat="1" x14ac:dyDescent="0.35"/>
    <row r="171" spans="9:56" s="29" customFormat="1" x14ac:dyDescent="0.35"/>
    <row r="172" spans="9:56" s="29" customFormat="1" x14ac:dyDescent="0.35"/>
    <row r="173" spans="9:56" s="29" customFormat="1" x14ac:dyDescent="0.35"/>
    <row r="174" spans="9:56" s="29" customFormat="1" x14ac:dyDescent="0.35"/>
    <row r="175" spans="9:56" s="29" customFormat="1" x14ac:dyDescent="0.35"/>
    <row r="176" spans="9:56" s="29" customFormat="1" x14ac:dyDescent="0.35"/>
    <row r="177" spans="1:56" s="29" customFormat="1" x14ac:dyDescent="0.35"/>
    <row r="178" spans="1:56" s="29" customFormat="1" x14ac:dyDescent="0.35"/>
    <row r="179" spans="1:56" s="29" customFormat="1" x14ac:dyDescent="0.35"/>
    <row r="180" spans="1:56" s="13" customFormat="1" x14ac:dyDescent="0.35"/>
    <row r="181" spans="1:56" x14ac:dyDescent="0.35">
      <c r="A181" s="10" t="s">
        <v>11</v>
      </c>
      <c r="E181" s="10" t="s">
        <v>0</v>
      </c>
      <c r="F181" s="14"/>
      <c r="N181" s="10" t="s">
        <v>6</v>
      </c>
      <c r="W181" s="10" t="s">
        <v>7</v>
      </c>
      <c r="AF181" s="10" t="s">
        <v>8</v>
      </c>
      <c r="AG181" s="14"/>
      <c r="AH181" s="14"/>
      <c r="AO181" s="10" t="s">
        <v>9</v>
      </c>
      <c r="AP181" s="10"/>
      <c r="AQ181" s="9"/>
      <c r="AR181" s="9"/>
      <c r="AX181" s="10" t="s">
        <v>10</v>
      </c>
      <c r="AY181" s="14"/>
    </row>
    <row r="183" spans="1:56" ht="15" thickBot="1" x14ac:dyDescent="0.4"/>
    <row r="184" spans="1:56" x14ac:dyDescent="0.35">
      <c r="I184" s="15">
        <v>1</v>
      </c>
      <c r="J184" s="27">
        <v>0.5</v>
      </c>
      <c r="K184" s="17">
        <v>1</v>
      </c>
      <c r="R184" s="15">
        <v>1</v>
      </c>
      <c r="S184" s="16">
        <v>0</v>
      </c>
      <c r="T184" s="17">
        <v>1</v>
      </c>
      <c r="AA184" s="15">
        <v>1</v>
      </c>
      <c r="AB184" s="16">
        <v>1</v>
      </c>
      <c r="AC184" s="17">
        <v>1</v>
      </c>
      <c r="AJ184" s="15">
        <v>1</v>
      </c>
      <c r="AK184" s="16">
        <v>1</v>
      </c>
      <c r="AL184" s="17">
        <v>0</v>
      </c>
      <c r="AS184" s="15">
        <v>1</v>
      </c>
      <c r="AT184" s="16">
        <v>1</v>
      </c>
      <c r="AU184" s="17">
        <v>0</v>
      </c>
      <c r="BB184" s="15">
        <v>1</v>
      </c>
      <c r="BC184" s="16">
        <v>1</v>
      </c>
      <c r="BD184" s="17">
        <v>0</v>
      </c>
    </row>
    <row r="185" spans="1:56" x14ac:dyDescent="0.35">
      <c r="I185" s="11">
        <v>0</v>
      </c>
      <c r="J185" s="18" t="s">
        <v>14</v>
      </c>
      <c r="K185" s="19">
        <v>0</v>
      </c>
      <c r="R185" s="11">
        <v>0</v>
      </c>
      <c r="S185" s="18">
        <v>0</v>
      </c>
      <c r="T185" s="19">
        <v>0</v>
      </c>
      <c r="AA185" s="11" t="s">
        <v>12</v>
      </c>
      <c r="AB185" s="18">
        <v>0</v>
      </c>
      <c r="AC185" s="19">
        <v>0</v>
      </c>
      <c r="AJ185" s="11">
        <v>0</v>
      </c>
      <c r="AK185" s="18">
        <v>0</v>
      </c>
      <c r="AL185" s="19">
        <v>0</v>
      </c>
      <c r="AS185" s="11">
        <v>0</v>
      </c>
      <c r="AT185" s="18">
        <v>1</v>
      </c>
      <c r="AU185" s="19">
        <v>0</v>
      </c>
      <c r="BB185" s="11">
        <v>0</v>
      </c>
      <c r="BC185" s="18">
        <v>0</v>
      </c>
      <c r="BD185" s="19">
        <v>0</v>
      </c>
    </row>
    <row r="186" spans="1:56" x14ac:dyDescent="0.35">
      <c r="I186" s="11">
        <v>1</v>
      </c>
      <c r="J186" s="18">
        <v>0</v>
      </c>
      <c r="K186" s="19">
        <v>0</v>
      </c>
      <c r="R186" s="11">
        <v>0</v>
      </c>
      <c r="S186" s="18">
        <v>0</v>
      </c>
      <c r="T186" s="19">
        <v>0</v>
      </c>
      <c r="AA186" s="11" t="s">
        <v>14</v>
      </c>
      <c r="AB186" s="18">
        <v>0</v>
      </c>
      <c r="AC186" s="19">
        <v>1</v>
      </c>
      <c r="AJ186" s="11">
        <v>0</v>
      </c>
      <c r="AK186" s="18">
        <v>0</v>
      </c>
      <c r="AL186" s="19">
        <v>1</v>
      </c>
      <c r="AS186" s="11">
        <v>0</v>
      </c>
      <c r="AT186" s="18">
        <v>0</v>
      </c>
      <c r="AU186" s="19">
        <v>0</v>
      </c>
      <c r="BB186" s="11">
        <v>1</v>
      </c>
      <c r="BC186" s="18">
        <v>0</v>
      </c>
      <c r="BD186" s="19">
        <v>0</v>
      </c>
    </row>
    <row r="187" spans="1:56" ht="15" thickBot="1" x14ac:dyDescent="0.4">
      <c r="I187" s="22">
        <v>0</v>
      </c>
      <c r="J187" s="20">
        <v>0</v>
      </c>
      <c r="K187" s="21">
        <v>0</v>
      </c>
      <c r="R187" s="22">
        <v>0</v>
      </c>
      <c r="S187" s="20">
        <v>0</v>
      </c>
      <c r="T187" s="21">
        <v>0</v>
      </c>
      <c r="AA187" s="22">
        <v>0</v>
      </c>
      <c r="AB187" s="20">
        <v>0</v>
      </c>
      <c r="AC187" s="21">
        <v>0</v>
      </c>
      <c r="AJ187" s="22">
        <v>0</v>
      </c>
      <c r="AK187" s="20">
        <v>0</v>
      </c>
      <c r="AL187" s="21">
        <v>0</v>
      </c>
      <c r="AS187" s="22">
        <v>0</v>
      </c>
      <c r="AT187" s="20">
        <v>1</v>
      </c>
      <c r="AU187" s="21">
        <v>0</v>
      </c>
      <c r="BB187" s="22">
        <v>0</v>
      </c>
      <c r="BC187" s="20">
        <v>0</v>
      </c>
      <c r="BD187" s="21">
        <v>0</v>
      </c>
    </row>
    <row r="189" spans="1:56" x14ac:dyDescent="0.35">
      <c r="I189" s="12" t="s">
        <v>1</v>
      </c>
      <c r="J189" s="12">
        <f>((12- COUNTIF(I184:K187,0))/12)*100</f>
        <v>41.666666666666671</v>
      </c>
      <c r="K189" s="12" t="s">
        <v>5</v>
      </c>
      <c r="R189" s="12" t="s">
        <v>1</v>
      </c>
      <c r="S189" s="12">
        <f>((12- COUNTIF(R184:T187,0))/12)*100</f>
        <v>16.666666666666664</v>
      </c>
      <c r="T189" s="12" t="s">
        <v>5</v>
      </c>
      <c r="AA189" s="12" t="s">
        <v>1</v>
      </c>
      <c r="AB189" s="12">
        <f>((12- COUNTIF(AA184:AC187,0))/12)*100</f>
        <v>50</v>
      </c>
      <c r="AC189" s="12" t="s">
        <v>5</v>
      </c>
      <c r="AJ189" s="12" t="s">
        <v>1</v>
      </c>
      <c r="AK189" s="12">
        <f>((12- COUNTIF(AJ184:AL187,0))/12)*100</f>
        <v>25</v>
      </c>
      <c r="AL189" s="12" t="s">
        <v>5</v>
      </c>
      <c r="AS189" s="12" t="s">
        <v>1</v>
      </c>
      <c r="AT189" s="12">
        <f>((12- COUNTIF(AS184:AU187,0))/12)*100</f>
        <v>33.333333333333329</v>
      </c>
      <c r="AU189" s="12" t="s">
        <v>5</v>
      </c>
      <c r="BB189" s="12" t="s">
        <v>1</v>
      </c>
      <c r="BC189" s="12">
        <f>((12- COUNTIF(BB184:BD187,0))/12)*100</f>
        <v>25</v>
      </c>
      <c r="BD189" s="12" t="s">
        <v>5</v>
      </c>
    </row>
    <row r="190" spans="1:56" x14ac:dyDescent="0.35">
      <c r="I190" s="12" t="s">
        <v>2</v>
      </c>
      <c r="J190" s="12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0.61426395880075813</v>
      </c>
      <c r="R190" s="12" t="s">
        <v>2</v>
      </c>
      <c r="S190" s="12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0.4296625242673302</v>
      </c>
      <c r="AA190" s="12" t="s">
        <v>2</v>
      </c>
      <c r="AB190" s="12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0.70830378628474466</v>
      </c>
      <c r="AJ190" s="12" t="s">
        <v>2</v>
      </c>
      <c r="AK190" s="12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0.5191755501563573</v>
      </c>
      <c r="AS190" s="12" t="s">
        <v>2</v>
      </c>
      <c r="AT190" s="12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0.57711489054998211</v>
      </c>
      <c r="BB190" s="12" t="s">
        <v>2</v>
      </c>
      <c r="BC190" s="12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0.5294056102579604</v>
      </c>
    </row>
    <row r="191" spans="1:56" x14ac:dyDescent="0.35">
      <c r="I191" s="12" t="s">
        <v>3</v>
      </c>
      <c r="J191" s="12">
        <f>1 - J190</f>
        <v>0.38573604119924187</v>
      </c>
      <c r="R191" s="12" t="s">
        <v>3</v>
      </c>
      <c r="S191" s="12">
        <f>1 - S190</f>
        <v>0.5703374757326698</v>
      </c>
      <c r="AA191" s="12" t="s">
        <v>3</v>
      </c>
      <c r="AB191" s="12">
        <f>1 - AB190</f>
        <v>0.29169621371525534</v>
      </c>
      <c r="AJ191" s="12" t="s">
        <v>3</v>
      </c>
      <c r="AK191" s="12">
        <f>1 - AK190</f>
        <v>0.4808244498436427</v>
      </c>
      <c r="AS191" s="12" t="s">
        <v>3</v>
      </c>
      <c r="AT191" s="12">
        <f>1 - AT190</f>
        <v>0.42288510945001789</v>
      </c>
      <c r="BB191" s="12" t="s">
        <v>3</v>
      </c>
      <c r="BC191" s="12">
        <f>1 - BC190</f>
        <v>0.4705943897420396</v>
      </c>
    </row>
    <row r="192" spans="1:56" x14ac:dyDescent="0.35">
      <c r="I192" s="12" t="s">
        <v>4</v>
      </c>
      <c r="J192" s="12">
        <f>1/((0.5*(1/J190))+(0.5*(1/J191)))</f>
        <v>0.47388749543835729</v>
      </c>
      <c r="R192" s="12" t="s">
        <v>4</v>
      </c>
      <c r="S192" s="12">
        <f>1/((0.5*(1/S190))+(0.5*(1/S191)))</f>
        <v>0.49010527901511219</v>
      </c>
      <c r="AA192" s="12" t="s">
        <v>4</v>
      </c>
      <c r="AB192" s="12">
        <f>1/((0.5*(1/AB190))+(0.5*(1/AB191)))</f>
        <v>0.41321906523887886</v>
      </c>
      <c r="AJ192" s="12" t="s">
        <v>4</v>
      </c>
      <c r="AK192" s="12">
        <f>1/((0.5*(1/AK190))+(0.5*(1/AK191)))</f>
        <v>0.49926459655240207</v>
      </c>
      <c r="AS192" s="12" t="s">
        <v>4</v>
      </c>
      <c r="AT192" s="12">
        <f>1/((0.5*(1/AT190))+(0.5*(1/AT191)))</f>
        <v>0.4881065873109286</v>
      </c>
      <c r="BB192" s="12" t="s">
        <v>4</v>
      </c>
      <c r="BC192" s="12">
        <f>1/((0.5*(1/BC190))+(0.5*(1/BC191)))</f>
        <v>0.49827062017071388</v>
      </c>
    </row>
    <row r="206" spans="1:51" s="13" customFormat="1" x14ac:dyDescent="0.35"/>
    <row r="207" spans="1:51" x14ac:dyDescent="0.35">
      <c r="A207" s="10" t="s">
        <v>11</v>
      </c>
      <c r="E207" s="10" t="s">
        <v>0</v>
      </c>
      <c r="F207" s="14"/>
      <c r="N207" s="10" t="s">
        <v>6</v>
      </c>
      <c r="W207" s="10" t="s">
        <v>7</v>
      </c>
      <c r="AF207" s="10" t="s">
        <v>8</v>
      </c>
      <c r="AG207" s="14"/>
      <c r="AH207" s="14"/>
      <c r="AO207" s="10" t="s">
        <v>9</v>
      </c>
      <c r="AP207" s="10"/>
      <c r="AQ207" s="9"/>
      <c r="AR207" s="9"/>
      <c r="AX207" s="10" t="s">
        <v>10</v>
      </c>
      <c r="AY207" s="14"/>
    </row>
    <row r="209" spans="9:56" ht="15" thickBot="1" x14ac:dyDescent="0.4"/>
    <row r="210" spans="9:56" x14ac:dyDescent="0.35">
      <c r="I210" s="15">
        <v>1</v>
      </c>
      <c r="J210" s="16">
        <v>0</v>
      </c>
      <c r="K210" s="17">
        <v>0</v>
      </c>
      <c r="R210" s="15">
        <v>1</v>
      </c>
      <c r="S210" s="16">
        <v>0</v>
      </c>
      <c r="T210" s="17">
        <v>0</v>
      </c>
      <c r="AA210" s="15">
        <v>1</v>
      </c>
      <c r="AB210" s="16">
        <v>0</v>
      </c>
      <c r="AC210" s="17">
        <v>0</v>
      </c>
      <c r="AJ210" s="15">
        <v>1</v>
      </c>
      <c r="AK210" s="16">
        <v>0</v>
      </c>
      <c r="AL210" s="17">
        <v>0</v>
      </c>
      <c r="AS210" s="15">
        <v>1</v>
      </c>
      <c r="AT210" s="16">
        <v>0</v>
      </c>
      <c r="AU210" s="17">
        <v>0</v>
      </c>
      <c r="BB210" s="15">
        <v>1</v>
      </c>
      <c r="BC210" s="16">
        <v>0</v>
      </c>
      <c r="BD210" s="17">
        <v>0</v>
      </c>
    </row>
    <row r="211" spans="9:56" x14ac:dyDescent="0.35">
      <c r="I211" s="11">
        <v>0</v>
      </c>
      <c r="J211" s="18">
        <v>0</v>
      </c>
      <c r="K211" s="19">
        <v>0</v>
      </c>
      <c r="R211" s="11">
        <v>0</v>
      </c>
      <c r="S211" s="18">
        <v>0</v>
      </c>
      <c r="T211" s="19">
        <v>0</v>
      </c>
      <c r="AA211" s="11">
        <v>0</v>
      </c>
      <c r="AB211" s="18">
        <v>0</v>
      </c>
      <c r="AC211" s="19">
        <v>0</v>
      </c>
      <c r="AJ211" s="11">
        <v>0</v>
      </c>
      <c r="AK211" s="18">
        <v>0</v>
      </c>
      <c r="AL211" s="19">
        <v>0</v>
      </c>
      <c r="AS211" s="11">
        <v>0</v>
      </c>
      <c r="AT211" s="18">
        <v>0</v>
      </c>
      <c r="AU211" s="19">
        <v>0</v>
      </c>
      <c r="BB211" s="11">
        <v>0</v>
      </c>
      <c r="BC211" s="18">
        <v>0</v>
      </c>
      <c r="BD211" s="19">
        <v>0</v>
      </c>
    </row>
    <row r="212" spans="9:56" x14ac:dyDescent="0.35">
      <c r="I212" s="11">
        <v>0</v>
      </c>
      <c r="J212" s="18">
        <v>0</v>
      </c>
      <c r="K212" s="19">
        <v>0</v>
      </c>
      <c r="R212" s="11">
        <v>0</v>
      </c>
      <c r="S212" s="18">
        <v>0</v>
      </c>
      <c r="T212" s="19">
        <v>0</v>
      </c>
      <c r="AA212" s="11">
        <v>0</v>
      </c>
      <c r="AB212" s="18">
        <v>0</v>
      </c>
      <c r="AC212" s="19">
        <v>0</v>
      </c>
      <c r="AJ212" s="11">
        <v>0</v>
      </c>
      <c r="AK212" s="18">
        <v>0</v>
      </c>
      <c r="AL212" s="19">
        <v>0</v>
      </c>
      <c r="AS212" s="11">
        <v>0</v>
      </c>
      <c r="AT212" s="18">
        <v>0</v>
      </c>
      <c r="AU212" s="19">
        <v>0</v>
      </c>
      <c r="BB212" s="11">
        <v>0</v>
      </c>
      <c r="BC212" s="18">
        <v>0</v>
      </c>
      <c r="BD212" s="19">
        <v>0</v>
      </c>
    </row>
    <row r="213" spans="9:56" ht="15" thickBot="1" x14ac:dyDescent="0.4">
      <c r="I213" s="22">
        <v>0</v>
      </c>
      <c r="J213" s="20">
        <v>0</v>
      </c>
      <c r="K213" s="21">
        <v>0</v>
      </c>
      <c r="R213" s="22">
        <v>0</v>
      </c>
      <c r="S213" s="20">
        <v>0</v>
      </c>
      <c r="T213" s="21">
        <v>0</v>
      </c>
      <c r="AA213" s="22">
        <v>0</v>
      </c>
      <c r="AB213" s="20">
        <v>0</v>
      </c>
      <c r="AC213" s="21">
        <v>0</v>
      </c>
      <c r="AJ213" s="22">
        <v>0</v>
      </c>
      <c r="AK213" s="20">
        <v>0</v>
      </c>
      <c r="AL213" s="21">
        <v>0</v>
      </c>
      <c r="AS213" s="22">
        <v>0</v>
      </c>
      <c r="AT213" s="20">
        <v>0</v>
      </c>
      <c r="AU213" s="21">
        <v>0</v>
      </c>
      <c r="BB213" s="22">
        <v>0</v>
      </c>
      <c r="BC213" s="20">
        <v>0</v>
      </c>
      <c r="BD213" s="21">
        <v>0</v>
      </c>
    </row>
    <row r="215" spans="9:56" x14ac:dyDescent="0.35">
      <c r="I215" s="12" t="s">
        <v>1</v>
      </c>
      <c r="J215" s="12">
        <f>((12- COUNTIF(I210:K213,0))/12)*100</f>
        <v>8.3333333333333321</v>
      </c>
      <c r="K215" s="12" t="s">
        <v>5</v>
      </c>
      <c r="R215" s="12" t="s">
        <v>1</v>
      </c>
      <c r="S215" s="12">
        <f>((12- COUNTIF(R210:T213,0))/12)*100</f>
        <v>8.3333333333333321</v>
      </c>
      <c r="T215" s="12" t="s">
        <v>5</v>
      </c>
      <c r="AA215" s="12" t="s">
        <v>1</v>
      </c>
      <c r="AB215" s="12">
        <f>((12- COUNTIF(AA210:AC213,0))/12)*100</f>
        <v>8.3333333333333321</v>
      </c>
      <c r="AC215" s="12" t="s">
        <v>5</v>
      </c>
      <c r="AJ215" s="12" t="s">
        <v>1</v>
      </c>
      <c r="AK215" s="12">
        <f>((12- COUNTIF(AJ210:AL213,0))/12)*100</f>
        <v>8.3333333333333321</v>
      </c>
      <c r="AL215" s="12" t="s">
        <v>5</v>
      </c>
      <c r="AS215" s="12" t="s">
        <v>1</v>
      </c>
      <c r="AT215" s="12">
        <f>((12- COUNTIF(AS210:AU213,0))/12)*100</f>
        <v>8.3333333333333321</v>
      </c>
      <c r="AU215" s="12" t="s">
        <v>5</v>
      </c>
      <c r="BB215" s="12" t="s">
        <v>1</v>
      </c>
      <c r="BC215" s="12">
        <f>((12- COUNTIF(BB210:BD213,0))/12)*100</f>
        <v>8.3333333333333321</v>
      </c>
      <c r="BD215" s="12" t="s">
        <v>5</v>
      </c>
    </row>
    <row r="216" spans="9:56" x14ac:dyDescent="0.35">
      <c r="I216" s="12" t="s">
        <v>2</v>
      </c>
      <c r="J216" s="12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0.32224689320049765</v>
      </c>
      <c r="R216" s="12" t="s">
        <v>2</v>
      </c>
      <c r="S216" s="12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0.32224689320049765</v>
      </c>
      <c r="AA216" s="12" t="s">
        <v>2</v>
      </c>
      <c r="AB216" s="12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0.32224689320049765</v>
      </c>
      <c r="AJ216" s="12" t="s">
        <v>2</v>
      </c>
      <c r="AK216" s="12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0.32224689320049765</v>
      </c>
      <c r="AS216" s="12" t="s">
        <v>2</v>
      </c>
      <c r="AT216" s="12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0.32224689320049765</v>
      </c>
      <c r="BB216" s="12" t="s">
        <v>2</v>
      </c>
      <c r="BC216" s="12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0.32224689320049765</v>
      </c>
    </row>
    <row r="217" spans="9:56" x14ac:dyDescent="0.35">
      <c r="I217" s="12" t="s">
        <v>3</v>
      </c>
      <c r="J217" s="12">
        <f>1 - J216</f>
        <v>0.6777531067995024</v>
      </c>
      <c r="R217" s="12" t="s">
        <v>3</v>
      </c>
      <c r="S217" s="12">
        <f>1 - S216</f>
        <v>0.6777531067995024</v>
      </c>
      <c r="AA217" s="12" t="s">
        <v>3</v>
      </c>
      <c r="AB217" s="12">
        <f>1 - AB216</f>
        <v>0.6777531067995024</v>
      </c>
      <c r="AJ217" s="12" t="s">
        <v>3</v>
      </c>
      <c r="AK217" s="12">
        <f>1 - AK216</f>
        <v>0.6777531067995024</v>
      </c>
      <c r="AS217" s="12" t="s">
        <v>3</v>
      </c>
      <c r="AT217" s="12">
        <f>1 - AT216</f>
        <v>0.6777531067995024</v>
      </c>
      <c r="BB217" s="12" t="s">
        <v>3</v>
      </c>
      <c r="BC217" s="12">
        <f>1 - BC216</f>
        <v>0.6777531067995024</v>
      </c>
    </row>
    <row r="218" spans="9:56" x14ac:dyDescent="0.35">
      <c r="I218" s="12" t="s">
        <v>4</v>
      </c>
      <c r="J218" s="12">
        <f>1/((0.5*(1/J216))+(0.5*(1/J217)))</f>
        <v>0.43680766604624938</v>
      </c>
      <c r="R218" s="12" t="s">
        <v>4</v>
      </c>
      <c r="S218" s="12">
        <f>1/((0.5*(1/S216))+(0.5*(1/S217)))</f>
        <v>0.43680766604624938</v>
      </c>
      <c r="AA218" s="12" t="s">
        <v>4</v>
      </c>
      <c r="AB218" s="12">
        <f>1/((0.5*(1/AB216))+(0.5*(1/AB217)))</f>
        <v>0.43680766604624938</v>
      </c>
      <c r="AJ218" s="12" t="s">
        <v>4</v>
      </c>
      <c r="AK218" s="12">
        <f>1/((0.5*(1/AK216))+(0.5*(1/AK217)))</f>
        <v>0.43680766604624938</v>
      </c>
      <c r="AS218" s="12" t="s">
        <v>4</v>
      </c>
      <c r="AT218" s="12">
        <f>1/((0.5*(1/AT216))+(0.5*(1/AT217)))</f>
        <v>0.43680766604624938</v>
      </c>
      <c r="BB218" s="12" t="s">
        <v>4</v>
      </c>
      <c r="BC218" s="12">
        <f>1/((0.5*(1/BC216))+(0.5*(1/BC217)))</f>
        <v>0.43680766604624938</v>
      </c>
    </row>
    <row r="232" spans="1:56" s="13" customFormat="1" x14ac:dyDescent="0.35"/>
    <row r="233" spans="1:56" x14ac:dyDescent="0.35">
      <c r="A233" s="10" t="s">
        <v>11</v>
      </c>
      <c r="E233" s="10" t="s">
        <v>0</v>
      </c>
      <c r="F233" s="14"/>
      <c r="N233" s="10" t="s">
        <v>6</v>
      </c>
      <c r="W233" s="10" t="s">
        <v>7</v>
      </c>
      <c r="AF233" s="10" t="s">
        <v>8</v>
      </c>
      <c r="AG233" s="14"/>
      <c r="AH233" s="14"/>
      <c r="AO233" s="10" t="s">
        <v>9</v>
      </c>
      <c r="AP233" s="10"/>
      <c r="AQ233" s="9"/>
      <c r="AR233" s="9"/>
      <c r="AX233" s="10" t="s">
        <v>10</v>
      </c>
      <c r="AY233" s="14"/>
    </row>
    <row r="235" spans="1:56" ht="15" thickBot="1" x14ac:dyDescent="0.4"/>
    <row r="236" spans="1:56" x14ac:dyDescent="0.35">
      <c r="I236" s="15">
        <v>1</v>
      </c>
      <c r="J236" s="16">
        <v>0</v>
      </c>
      <c r="K236" s="17">
        <v>0</v>
      </c>
      <c r="R236" s="15">
        <v>1</v>
      </c>
      <c r="S236" s="16">
        <v>0</v>
      </c>
      <c r="T236" s="17">
        <v>0</v>
      </c>
      <c r="AA236" s="15">
        <v>1</v>
      </c>
      <c r="AB236" s="16">
        <v>0</v>
      </c>
      <c r="AC236" s="17">
        <v>0</v>
      </c>
      <c r="AJ236" s="15">
        <v>1</v>
      </c>
      <c r="AK236" s="16">
        <v>0</v>
      </c>
      <c r="AL236" s="17">
        <v>0</v>
      </c>
      <c r="AS236" s="15">
        <v>1</v>
      </c>
      <c r="AT236" s="16">
        <v>0</v>
      </c>
      <c r="AU236" s="17">
        <v>0</v>
      </c>
      <c r="BB236" s="15">
        <v>1</v>
      </c>
      <c r="BC236" s="16">
        <v>0</v>
      </c>
      <c r="BD236" s="17">
        <v>0</v>
      </c>
    </row>
    <row r="237" spans="1:56" x14ac:dyDescent="0.35">
      <c r="I237" s="11">
        <v>0</v>
      </c>
      <c r="J237" s="18">
        <v>0</v>
      </c>
      <c r="K237" s="19">
        <v>0</v>
      </c>
      <c r="R237" s="11">
        <v>0</v>
      </c>
      <c r="S237" s="18">
        <v>0</v>
      </c>
      <c r="T237" s="19">
        <v>0</v>
      </c>
      <c r="AA237" s="11">
        <v>0</v>
      </c>
      <c r="AB237" s="18">
        <v>0</v>
      </c>
      <c r="AC237" s="19">
        <v>0</v>
      </c>
      <c r="AJ237" s="11">
        <v>0</v>
      </c>
      <c r="AK237" s="18">
        <v>0</v>
      </c>
      <c r="AL237" s="19">
        <v>0</v>
      </c>
      <c r="AS237" s="11">
        <v>0</v>
      </c>
      <c r="AT237" s="18">
        <v>0</v>
      </c>
      <c r="AU237" s="19">
        <v>0</v>
      </c>
      <c r="BB237" s="11">
        <v>0</v>
      </c>
      <c r="BC237" s="18">
        <v>0</v>
      </c>
      <c r="BD237" s="19">
        <v>0</v>
      </c>
    </row>
    <row r="238" spans="1:56" x14ac:dyDescent="0.35">
      <c r="I238" s="11">
        <v>0</v>
      </c>
      <c r="J238" s="18">
        <v>0</v>
      </c>
      <c r="K238" s="19">
        <v>0</v>
      </c>
      <c r="R238" s="11">
        <v>0</v>
      </c>
      <c r="S238" s="18">
        <v>0</v>
      </c>
      <c r="T238" s="19">
        <v>0</v>
      </c>
      <c r="AA238" s="11">
        <v>0</v>
      </c>
      <c r="AB238" s="18">
        <v>0</v>
      </c>
      <c r="AC238" s="19">
        <v>0</v>
      </c>
      <c r="AJ238" s="11">
        <v>0</v>
      </c>
      <c r="AK238" s="18">
        <v>0</v>
      </c>
      <c r="AL238" s="19">
        <v>0</v>
      </c>
      <c r="AS238" s="11">
        <v>0</v>
      </c>
      <c r="AT238" s="18">
        <v>0</v>
      </c>
      <c r="AU238" s="19">
        <v>0</v>
      </c>
      <c r="BB238" s="11">
        <v>0</v>
      </c>
      <c r="BC238" s="18">
        <v>0</v>
      </c>
      <c r="BD238" s="19">
        <v>0</v>
      </c>
    </row>
    <row r="239" spans="1:56" ht="15" thickBot="1" x14ac:dyDescent="0.4">
      <c r="I239" s="22">
        <v>0</v>
      </c>
      <c r="J239" s="20">
        <v>0</v>
      </c>
      <c r="K239" s="21">
        <v>0</v>
      </c>
      <c r="R239" s="22">
        <v>0</v>
      </c>
      <c r="S239" s="20">
        <v>0</v>
      </c>
      <c r="T239" s="21">
        <v>0</v>
      </c>
      <c r="AA239" s="22">
        <v>0</v>
      </c>
      <c r="AB239" s="20">
        <v>0</v>
      </c>
      <c r="AC239" s="21">
        <v>0</v>
      </c>
      <c r="AJ239" s="22">
        <v>0</v>
      </c>
      <c r="AK239" s="20">
        <v>0</v>
      </c>
      <c r="AL239" s="21">
        <v>0</v>
      </c>
      <c r="AS239" s="22">
        <v>0</v>
      </c>
      <c r="AT239" s="20">
        <v>0</v>
      </c>
      <c r="AU239" s="21">
        <v>0</v>
      </c>
      <c r="BB239" s="22">
        <v>0</v>
      </c>
      <c r="BC239" s="20">
        <v>0</v>
      </c>
      <c r="BD239" s="21">
        <v>0</v>
      </c>
    </row>
    <row r="241" spans="9:56" x14ac:dyDescent="0.35">
      <c r="I241" s="12" t="s">
        <v>1</v>
      </c>
      <c r="J241" s="12">
        <f>((12- COUNTIF(I236:K239,0))/12)*100</f>
        <v>8.3333333333333321</v>
      </c>
      <c r="K241" s="12" t="s">
        <v>5</v>
      </c>
      <c r="R241" s="12" t="s">
        <v>1</v>
      </c>
      <c r="S241" s="12">
        <f>((12- COUNTIF(R236:T239,0))/12)*100</f>
        <v>8.3333333333333321</v>
      </c>
      <c r="T241" s="12" t="s">
        <v>5</v>
      </c>
      <c r="AA241" s="12" t="s">
        <v>1</v>
      </c>
      <c r="AB241" s="12">
        <f>((12- COUNTIF(AA236:AC239,0))/12)*100</f>
        <v>8.3333333333333321</v>
      </c>
      <c r="AC241" s="12" t="s">
        <v>5</v>
      </c>
      <c r="AJ241" s="12" t="s">
        <v>1</v>
      </c>
      <c r="AK241" s="12">
        <f>((12- COUNTIF(AJ236:AL239,0))/12)*100</f>
        <v>8.3333333333333321</v>
      </c>
      <c r="AL241" s="12" t="s">
        <v>5</v>
      </c>
      <c r="AS241" s="12" t="s">
        <v>1</v>
      </c>
      <c r="AT241" s="12">
        <f>((12- COUNTIF(AS236:AU239,0))/12)*100</f>
        <v>8.3333333333333321</v>
      </c>
      <c r="AU241" s="12" t="s">
        <v>5</v>
      </c>
      <c r="BB241" s="12" t="s">
        <v>1</v>
      </c>
      <c r="BC241" s="12">
        <f>((12- COUNTIF(BB236:BD239,0))/12)*100</f>
        <v>8.3333333333333321</v>
      </c>
      <c r="BD241" s="12" t="s">
        <v>5</v>
      </c>
    </row>
    <row r="242" spans="9:56" x14ac:dyDescent="0.35">
      <c r="I242" s="12" t="s">
        <v>2</v>
      </c>
      <c r="J242" s="12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0.32224689320049765</v>
      </c>
      <c r="R242" s="12" t="s">
        <v>2</v>
      </c>
      <c r="S242" s="12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0.32224689320049765</v>
      </c>
      <c r="AA242" s="12" t="s">
        <v>2</v>
      </c>
      <c r="AB242" s="12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0.32224689320049765</v>
      </c>
      <c r="AJ242" s="12" t="s">
        <v>2</v>
      </c>
      <c r="AK242" s="12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0.32224689320049765</v>
      </c>
      <c r="AS242" s="12" t="s">
        <v>2</v>
      </c>
      <c r="AT242" s="12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0.32224689320049765</v>
      </c>
      <c r="BB242" s="12" t="s">
        <v>2</v>
      </c>
      <c r="BC242" s="12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0.32224689320049765</v>
      </c>
    </row>
    <row r="243" spans="9:56" x14ac:dyDescent="0.35">
      <c r="I243" s="12" t="s">
        <v>3</v>
      </c>
      <c r="J243" s="12">
        <f>1 - J242</f>
        <v>0.6777531067995024</v>
      </c>
      <c r="R243" s="12" t="s">
        <v>3</v>
      </c>
      <c r="S243" s="12">
        <f>1 - S242</f>
        <v>0.6777531067995024</v>
      </c>
      <c r="AA243" s="12" t="s">
        <v>3</v>
      </c>
      <c r="AB243" s="12">
        <f>1 - AB242</f>
        <v>0.6777531067995024</v>
      </c>
      <c r="AJ243" s="12" t="s">
        <v>3</v>
      </c>
      <c r="AK243" s="12">
        <f>1 - AK242</f>
        <v>0.6777531067995024</v>
      </c>
      <c r="AS243" s="12" t="s">
        <v>3</v>
      </c>
      <c r="AT243" s="12">
        <f>1 - AT242</f>
        <v>0.6777531067995024</v>
      </c>
      <c r="BB243" s="12" t="s">
        <v>3</v>
      </c>
      <c r="BC243" s="12">
        <f>1 - BC242</f>
        <v>0.6777531067995024</v>
      </c>
    </row>
    <row r="244" spans="9:56" x14ac:dyDescent="0.35">
      <c r="I244" s="12" t="s">
        <v>4</v>
      </c>
      <c r="J244" s="12">
        <f>1/((0.5*(1/J242))+(0.5*(1/J243)))</f>
        <v>0.43680766604624938</v>
      </c>
      <c r="R244" s="12" t="s">
        <v>4</v>
      </c>
      <c r="S244" s="12">
        <f>1/((0.5*(1/S242))+(0.5*(1/S243)))</f>
        <v>0.43680766604624938</v>
      </c>
      <c r="AA244" s="12" t="s">
        <v>4</v>
      </c>
      <c r="AB244" s="12">
        <f>1/((0.5*(1/AB242))+(0.5*(1/AB243)))</f>
        <v>0.43680766604624938</v>
      </c>
      <c r="AJ244" s="12" t="s">
        <v>4</v>
      </c>
      <c r="AK244" s="12">
        <f>1/((0.5*(1/AK242))+(0.5*(1/AK243)))</f>
        <v>0.43680766604624938</v>
      </c>
      <c r="AS244" s="12" t="s">
        <v>4</v>
      </c>
      <c r="AT244" s="12">
        <f>1/((0.5*(1/AT242))+(0.5*(1/AT243)))</f>
        <v>0.43680766604624938</v>
      </c>
      <c r="BB244" s="12" t="s">
        <v>4</v>
      </c>
      <c r="BC244" s="12">
        <f>1/((0.5*(1/BC242))+(0.5*(1/BC243)))</f>
        <v>0.43680766604624938</v>
      </c>
    </row>
    <row r="258" spans="1:56" s="13" customFormat="1" x14ac:dyDescent="0.35"/>
    <row r="259" spans="1:56" x14ac:dyDescent="0.35">
      <c r="A259" s="10" t="s">
        <v>11</v>
      </c>
      <c r="E259" s="10" t="s">
        <v>0</v>
      </c>
      <c r="F259" s="14"/>
      <c r="N259" s="10" t="s">
        <v>6</v>
      </c>
      <c r="W259" s="10" t="s">
        <v>7</v>
      </c>
      <c r="AF259" s="10" t="s">
        <v>8</v>
      </c>
      <c r="AG259" s="14"/>
      <c r="AH259" s="14"/>
      <c r="AO259" s="10" t="s">
        <v>9</v>
      </c>
      <c r="AP259" s="10"/>
      <c r="AQ259" s="9"/>
      <c r="AR259" s="9"/>
      <c r="AX259" s="10" t="s">
        <v>10</v>
      </c>
      <c r="AY259" s="14"/>
    </row>
    <row r="261" spans="1:56" ht="15" thickBot="1" x14ac:dyDescent="0.4"/>
    <row r="262" spans="1:56" x14ac:dyDescent="0.35">
      <c r="I262" s="15">
        <v>1</v>
      </c>
      <c r="J262" s="27">
        <v>0.5</v>
      </c>
      <c r="K262" s="17">
        <v>0</v>
      </c>
      <c r="R262" s="15">
        <v>1</v>
      </c>
      <c r="S262" s="16">
        <v>0</v>
      </c>
      <c r="T262" s="17">
        <v>0</v>
      </c>
      <c r="AA262" s="15">
        <v>1</v>
      </c>
      <c r="AB262" s="16" t="s">
        <v>12</v>
      </c>
      <c r="AC262" s="17">
        <v>0</v>
      </c>
      <c r="AJ262" s="15">
        <v>1</v>
      </c>
      <c r="AK262" s="16" t="s">
        <v>12</v>
      </c>
      <c r="AL262" s="17" t="s">
        <v>12</v>
      </c>
      <c r="AS262" s="15">
        <v>1</v>
      </c>
      <c r="AT262" s="16" t="s">
        <v>12</v>
      </c>
      <c r="AU262" s="17" t="s">
        <v>12</v>
      </c>
      <c r="BB262" s="15">
        <v>1</v>
      </c>
      <c r="BC262" s="16" t="s">
        <v>12</v>
      </c>
      <c r="BD262" s="17" t="s">
        <v>12</v>
      </c>
    </row>
    <row r="263" spans="1:56" x14ac:dyDescent="0.35">
      <c r="I263" s="11">
        <v>0</v>
      </c>
      <c r="J263" s="18">
        <v>0</v>
      </c>
      <c r="K263" s="19">
        <v>0</v>
      </c>
      <c r="R263" s="11" t="s">
        <v>12</v>
      </c>
      <c r="S263" s="18">
        <v>0</v>
      </c>
      <c r="T263" s="19">
        <v>0</v>
      </c>
      <c r="AA263" s="11">
        <v>0</v>
      </c>
      <c r="AB263" s="18">
        <v>0</v>
      </c>
      <c r="AC263" s="19" t="s">
        <v>12</v>
      </c>
      <c r="AJ263" s="11">
        <v>0</v>
      </c>
      <c r="AK263" s="18">
        <v>0</v>
      </c>
      <c r="AL263" s="19">
        <v>0</v>
      </c>
      <c r="AS263" s="11">
        <v>0</v>
      </c>
      <c r="AT263" s="18">
        <v>0</v>
      </c>
      <c r="AU263" s="19">
        <v>0</v>
      </c>
      <c r="BB263" s="11">
        <v>0</v>
      </c>
      <c r="BC263" s="18">
        <v>0</v>
      </c>
      <c r="BD263" s="19">
        <v>0</v>
      </c>
    </row>
    <row r="264" spans="1:56" x14ac:dyDescent="0.35">
      <c r="I264" s="11">
        <v>0</v>
      </c>
      <c r="J264" s="18">
        <v>0</v>
      </c>
      <c r="K264" s="19">
        <v>0</v>
      </c>
      <c r="R264" s="11">
        <v>0</v>
      </c>
      <c r="S264" s="18" t="s">
        <v>12</v>
      </c>
      <c r="T264" s="19">
        <v>0</v>
      </c>
      <c r="AA264" s="11">
        <v>0</v>
      </c>
      <c r="AB264" s="18">
        <v>0</v>
      </c>
      <c r="AC264" s="19">
        <v>0</v>
      </c>
      <c r="AJ264" s="11">
        <v>0</v>
      </c>
      <c r="AK264" s="18">
        <v>0</v>
      </c>
      <c r="AL264" s="19">
        <v>0</v>
      </c>
      <c r="AS264" s="11">
        <v>0</v>
      </c>
      <c r="AT264" s="18" t="s">
        <v>12</v>
      </c>
      <c r="AU264" s="19">
        <v>0</v>
      </c>
      <c r="BB264" s="11">
        <v>0</v>
      </c>
      <c r="BC264" s="18">
        <v>0</v>
      </c>
      <c r="BD264" s="19" t="s">
        <v>12</v>
      </c>
    </row>
    <row r="265" spans="1:56" ht="15" thickBot="1" x14ac:dyDescent="0.4">
      <c r="I265" s="22" t="s">
        <v>12</v>
      </c>
      <c r="J265" s="20">
        <v>0</v>
      </c>
      <c r="K265" s="21">
        <v>0</v>
      </c>
      <c r="R265" s="22">
        <v>0</v>
      </c>
      <c r="S265" s="20">
        <v>0</v>
      </c>
      <c r="T265" s="21">
        <v>0</v>
      </c>
      <c r="AA265" s="22">
        <v>0</v>
      </c>
      <c r="AB265" s="20" t="s">
        <v>12</v>
      </c>
      <c r="AC265" s="21">
        <v>0</v>
      </c>
      <c r="AJ265" s="22">
        <v>0</v>
      </c>
      <c r="AK265" s="20" t="s">
        <v>12</v>
      </c>
      <c r="AL265" s="21">
        <v>0</v>
      </c>
      <c r="AS265" s="22">
        <v>0</v>
      </c>
      <c r="AT265" s="20" t="s">
        <v>12</v>
      </c>
      <c r="AU265" s="21">
        <v>0</v>
      </c>
      <c r="BB265" s="22">
        <v>0</v>
      </c>
      <c r="BC265" s="20">
        <v>0</v>
      </c>
      <c r="BD265" s="21">
        <v>0</v>
      </c>
    </row>
    <row r="267" spans="1:56" x14ac:dyDescent="0.35">
      <c r="I267" s="12" t="s">
        <v>1</v>
      </c>
      <c r="J267" s="12">
        <f>((12- COUNTIF(I262:K265,0))/12)*100</f>
        <v>25</v>
      </c>
      <c r="K267" s="12" t="s">
        <v>5</v>
      </c>
      <c r="R267" s="12" t="s">
        <v>1</v>
      </c>
      <c r="S267" s="12">
        <f>((12- COUNTIF(R262:T265,0))/12)*100</f>
        <v>25</v>
      </c>
      <c r="T267" s="12" t="s">
        <v>5</v>
      </c>
      <c r="AA267" s="12" t="s">
        <v>1</v>
      </c>
      <c r="AB267" s="12">
        <f>((12- COUNTIF(AA262:AC265,0))/12)*100</f>
        <v>33.333333333333329</v>
      </c>
      <c r="AC267" s="12" t="s">
        <v>5</v>
      </c>
      <c r="AJ267" s="12" t="s">
        <v>1</v>
      </c>
      <c r="AK267" s="12">
        <f>((12- COUNTIF(AJ262:AL265,0))/12)*100</f>
        <v>33.333333333333329</v>
      </c>
      <c r="AL267" s="12" t="s">
        <v>5</v>
      </c>
      <c r="AS267" s="12" t="s">
        <v>1</v>
      </c>
      <c r="AT267" s="12">
        <f>((12- COUNTIF(AS262:AU265,0))/12)*100</f>
        <v>41.666666666666671</v>
      </c>
      <c r="AU267" s="12" t="s">
        <v>5</v>
      </c>
      <c r="BB267" s="12" t="s">
        <v>1</v>
      </c>
      <c r="BC267" s="12">
        <f>((12- COUNTIF(BB262:BD265,0))/12)*100</f>
        <v>33.333333333333329</v>
      </c>
      <c r="BD267" s="12" t="s">
        <v>5</v>
      </c>
    </row>
    <row r="268" spans="1:56" x14ac:dyDescent="0.35">
      <c r="I268" s="12" t="s">
        <v>2</v>
      </c>
      <c r="J268" s="12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0.41892096116064692</v>
      </c>
      <c r="R268" s="12" t="s">
        <v>2</v>
      </c>
      <c r="S268" s="12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0.38266818567559097</v>
      </c>
      <c r="AA268" s="12" t="s">
        <v>2</v>
      </c>
      <c r="AB268" s="12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0.44431011032189827</v>
      </c>
      <c r="AJ268" s="12" t="s">
        <v>2</v>
      </c>
      <c r="AK268" s="12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0.47116401808860631</v>
      </c>
      <c r="AS268" s="12" t="s">
        <v>2</v>
      </c>
      <c r="AT268" s="12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0.49130444891363739</v>
      </c>
      <c r="BB268" s="12" t="s">
        <v>2</v>
      </c>
      <c r="BC268" s="12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0.47441903721184364</v>
      </c>
    </row>
    <row r="269" spans="1:56" x14ac:dyDescent="0.35">
      <c r="I269" s="12" t="s">
        <v>3</v>
      </c>
      <c r="J269" s="12">
        <f>1 - J268</f>
        <v>0.58107903883935308</v>
      </c>
      <c r="R269" s="12" t="s">
        <v>3</v>
      </c>
      <c r="S269" s="12">
        <f>1 - S268</f>
        <v>0.61733181432440909</v>
      </c>
      <c r="AA269" s="12" t="s">
        <v>3</v>
      </c>
      <c r="AB269" s="12">
        <f>1 - AB268</f>
        <v>0.55568988967810173</v>
      </c>
      <c r="AJ269" s="12" t="s">
        <v>3</v>
      </c>
      <c r="AK269" s="12">
        <f>1 - AK268</f>
        <v>0.52883598191139369</v>
      </c>
      <c r="AS269" s="12" t="s">
        <v>3</v>
      </c>
      <c r="AT269" s="12">
        <f>1 - AT268</f>
        <v>0.50869555108636266</v>
      </c>
      <c r="BB269" s="12" t="s">
        <v>3</v>
      </c>
      <c r="BC269" s="12">
        <f>1 - BC268</f>
        <v>0.52558096278815636</v>
      </c>
    </row>
    <row r="270" spans="1:56" x14ac:dyDescent="0.35">
      <c r="I270" s="12" t="s">
        <v>4</v>
      </c>
      <c r="J270" s="12">
        <f>1/((0.5*(1/J268))+(0.5*(1/J269)))</f>
        <v>0.48685237892177335</v>
      </c>
      <c r="R270" s="12" t="s">
        <v>4</v>
      </c>
      <c r="S270" s="12">
        <f>1/((0.5*(1/S268))+(0.5*(1/S269)))</f>
        <v>0.47246649069468483</v>
      </c>
      <c r="AA270" s="12" t="s">
        <v>4</v>
      </c>
      <c r="AB270" s="12">
        <f>1/((0.5*(1/AB268))+(0.5*(1/AB269)))</f>
        <v>0.4937972723752817</v>
      </c>
      <c r="AJ270" s="12" t="s">
        <v>4</v>
      </c>
      <c r="AK270" s="12">
        <f>1/((0.5*(1/AK268))+(0.5*(1/AK269)))</f>
        <v>0.49833697229441154</v>
      </c>
      <c r="AS270" s="12" t="s">
        <v>4</v>
      </c>
      <c r="AT270" s="12">
        <f>1/((0.5*(1/AT268))+(0.5*(1/AT269)))</f>
        <v>0.49984877478260892</v>
      </c>
      <c r="BB270" s="12" t="s">
        <v>4</v>
      </c>
      <c r="BC270" s="12">
        <f>1/((0.5*(1/BC268))+(0.5*(1/BC269)))</f>
        <v>0.49869122868566196</v>
      </c>
    </row>
    <row r="284" spans="1:56" s="13" customFormat="1" x14ac:dyDescent="0.35"/>
    <row r="285" spans="1:56" x14ac:dyDescent="0.35">
      <c r="A285" s="10" t="s">
        <v>11</v>
      </c>
      <c r="E285" s="10" t="s">
        <v>0</v>
      </c>
      <c r="F285" s="14"/>
      <c r="N285" s="10" t="s">
        <v>6</v>
      </c>
      <c r="W285" s="10" t="s">
        <v>7</v>
      </c>
      <c r="AF285" s="10" t="s">
        <v>8</v>
      </c>
      <c r="AG285" s="14"/>
      <c r="AH285" s="14"/>
      <c r="AO285" s="10" t="s">
        <v>9</v>
      </c>
      <c r="AP285" s="10"/>
      <c r="AQ285" s="9"/>
      <c r="AR285" s="9"/>
      <c r="AX285" s="10" t="s">
        <v>10</v>
      </c>
      <c r="AY285" s="14"/>
    </row>
    <row r="287" spans="1:56" ht="15" thickBot="1" x14ac:dyDescent="0.4"/>
    <row r="288" spans="1:56" x14ac:dyDescent="0.35">
      <c r="I288" s="15">
        <v>1</v>
      </c>
      <c r="J288" s="16" t="s">
        <v>14</v>
      </c>
      <c r="K288" s="17">
        <v>0</v>
      </c>
      <c r="R288" s="15">
        <v>1</v>
      </c>
      <c r="S288" s="16">
        <v>0</v>
      </c>
      <c r="T288" s="17">
        <v>0</v>
      </c>
      <c r="AA288" s="15">
        <v>1</v>
      </c>
      <c r="AB288" s="16">
        <v>0</v>
      </c>
      <c r="AC288" s="17">
        <v>0</v>
      </c>
      <c r="AJ288" s="15">
        <v>1</v>
      </c>
      <c r="AK288" s="16">
        <v>0</v>
      </c>
      <c r="AL288" s="17">
        <v>0</v>
      </c>
      <c r="AS288" s="15">
        <v>1</v>
      </c>
      <c r="AT288" s="16">
        <v>0</v>
      </c>
      <c r="AU288" s="17">
        <v>0</v>
      </c>
      <c r="BB288" s="15">
        <v>1</v>
      </c>
      <c r="BC288" s="16">
        <v>0</v>
      </c>
      <c r="BD288" s="17">
        <v>0</v>
      </c>
    </row>
    <row r="289" spans="9:56" x14ac:dyDescent="0.35">
      <c r="I289" s="11">
        <v>0</v>
      </c>
      <c r="J289" s="18">
        <v>0</v>
      </c>
      <c r="K289" s="19" t="s">
        <v>14</v>
      </c>
      <c r="R289" s="11">
        <v>0</v>
      </c>
      <c r="S289" s="18">
        <v>0</v>
      </c>
      <c r="T289" s="19">
        <v>0</v>
      </c>
      <c r="AA289" s="11" t="s">
        <v>14</v>
      </c>
      <c r="AB289" s="18">
        <v>0</v>
      </c>
      <c r="AC289" s="19" t="s">
        <v>14</v>
      </c>
      <c r="AJ289" s="11">
        <v>0</v>
      </c>
      <c r="AK289" s="18">
        <v>0</v>
      </c>
      <c r="AL289" s="19">
        <v>0</v>
      </c>
      <c r="AS289" s="11" t="s">
        <v>12</v>
      </c>
      <c r="AT289" s="18" t="s">
        <v>14</v>
      </c>
      <c r="AU289" s="19">
        <v>0</v>
      </c>
      <c r="BB289" s="11" t="s">
        <v>12</v>
      </c>
      <c r="BC289" s="18">
        <v>0</v>
      </c>
      <c r="BD289" s="19">
        <v>0</v>
      </c>
    </row>
    <row r="290" spans="9:56" x14ac:dyDescent="0.35">
      <c r="I290" s="11">
        <v>0</v>
      </c>
      <c r="J290" s="18" t="s">
        <v>14</v>
      </c>
      <c r="K290" s="19">
        <v>0</v>
      </c>
      <c r="R290" s="11">
        <v>0</v>
      </c>
      <c r="S290" s="18">
        <v>0</v>
      </c>
      <c r="T290" s="19" t="s">
        <v>12</v>
      </c>
      <c r="AA290" s="11">
        <v>0</v>
      </c>
      <c r="AB290" s="18">
        <v>0</v>
      </c>
      <c r="AC290" s="19">
        <v>0</v>
      </c>
      <c r="AJ290" s="11">
        <v>0</v>
      </c>
      <c r="AK290" s="18">
        <v>0</v>
      </c>
      <c r="AL290" s="19">
        <v>0</v>
      </c>
      <c r="AS290" s="11">
        <v>0</v>
      </c>
      <c r="AT290" s="18">
        <v>0</v>
      </c>
      <c r="AU290" s="19">
        <v>0</v>
      </c>
      <c r="BB290" s="11">
        <v>0</v>
      </c>
      <c r="BC290" s="18">
        <v>0</v>
      </c>
      <c r="BD290" s="19">
        <v>0</v>
      </c>
    </row>
    <row r="291" spans="9:56" ht="15" thickBot="1" x14ac:dyDescent="0.4">
      <c r="I291" s="22" t="s">
        <v>13</v>
      </c>
      <c r="J291" s="20">
        <v>0</v>
      </c>
      <c r="K291" s="21" t="s">
        <v>14</v>
      </c>
      <c r="R291" s="22">
        <v>0</v>
      </c>
      <c r="S291" s="20">
        <v>0</v>
      </c>
      <c r="T291" s="21" t="s">
        <v>13</v>
      </c>
      <c r="AA291" s="22" t="s">
        <v>14</v>
      </c>
      <c r="AB291" s="20">
        <v>0</v>
      </c>
      <c r="AC291" s="21">
        <v>0</v>
      </c>
      <c r="AJ291" s="22">
        <v>0</v>
      </c>
      <c r="AK291" s="20">
        <v>0</v>
      </c>
      <c r="AL291" s="21">
        <v>0</v>
      </c>
      <c r="AS291" s="22" t="s">
        <v>13</v>
      </c>
      <c r="AT291" s="20">
        <v>0</v>
      </c>
      <c r="AU291" s="21">
        <v>0</v>
      </c>
      <c r="BB291" s="22">
        <v>0</v>
      </c>
      <c r="BC291" s="20">
        <v>0</v>
      </c>
      <c r="BD291" s="21">
        <v>0</v>
      </c>
    </row>
    <row r="293" spans="9:56" x14ac:dyDescent="0.35">
      <c r="I293" s="12" t="s">
        <v>1</v>
      </c>
      <c r="J293" s="12">
        <f>((12- COUNTIF(I288:K291,0))/12)*100</f>
        <v>50</v>
      </c>
      <c r="K293" s="12" t="s">
        <v>5</v>
      </c>
      <c r="R293" s="12" t="s">
        <v>1</v>
      </c>
      <c r="S293" s="12">
        <f>((12- COUNTIF(R288:T291,0))/12)*100</f>
        <v>25</v>
      </c>
      <c r="T293" s="12" t="s">
        <v>5</v>
      </c>
      <c r="AA293" s="12" t="s">
        <v>1</v>
      </c>
      <c r="AB293" s="12">
        <f>((12- COUNTIF(AA288:AC291,0))/12)*100</f>
        <v>33.333333333333329</v>
      </c>
      <c r="AC293" s="12" t="s">
        <v>5</v>
      </c>
      <c r="AJ293" s="12" t="s">
        <v>1</v>
      </c>
      <c r="AK293" s="12">
        <f>((12- COUNTIF(AJ288:AL291,0))/12)*100</f>
        <v>8.3333333333333321</v>
      </c>
      <c r="AL293" s="12" t="s">
        <v>5</v>
      </c>
      <c r="AS293" s="12" t="s">
        <v>1</v>
      </c>
      <c r="AT293" s="12">
        <f>((12- COUNTIF(AS288:AU291,0))/12)*100</f>
        <v>33.333333333333329</v>
      </c>
      <c r="AU293" s="12" t="s">
        <v>5</v>
      </c>
      <c r="BB293" s="12" t="s">
        <v>1</v>
      </c>
      <c r="BC293" s="12">
        <f>((12- COUNTIF(BB288:BD291,0))/12)*100</f>
        <v>16.666666666666664</v>
      </c>
      <c r="BD293" s="12" t="s">
        <v>5</v>
      </c>
    </row>
    <row r="294" spans="9:56" x14ac:dyDescent="0.35">
      <c r="I294" s="12" t="s">
        <v>2</v>
      </c>
      <c r="J294" s="12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0.57923879052789451</v>
      </c>
      <c r="R294" s="12" t="s">
        <v>2</v>
      </c>
      <c r="S294" s="12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0.34283488915497384</v>
      </c>
      <c r="AA294" s="12" t="s">
        <v>2</v>
      </c>
      <c r="AB294" s="12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0.47209169853872901</v>
      </c>
      <c r="AJ294" s="12" t="s">
        <v>2</v>
      </c>
      <c r="AK294" s="12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0.32224689320049765</v>
      </c>
      <c r="AS294" s="12" t="s">
        <v>2</v>
      </c>
      <c r="AT294" s="12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0.4237546645586544</v>
      </c>
      <c r="BB294" s="12" t="s">
        <v>2</v>
      </c>
      <c r="BC294" s="12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0.36252775485055982</v>
      </c>
    </row>
    <row r="295" spans="9:56" x14ac:dyDescent="0.35">
      <c r="I295" s="12" t="s">
        <v>3</v>
      </c>
      <c r="J295" s="12">
        <f>1 - J294</f>
        <v>0.42076120947210549</v>
      </c>
      <c r="R295" s="12" t="s">
        <v>3</v>
      </c>
      <c r="S295" s="12">
        <f>1 - S294</f>
        <v>0.65716511084502616</v>
      </c>
      <c r="AA295" s="12" t="s">
        <v>3</v>
      </c>
      <c r="AB295" s="12">
        <f>1 - AB294</f>
        <v>0.52790830146127099</v>
      </c>
      <c r="AJ295" s="12" t="s">
        <v>3</v>
      </c>
      <c r="AK295" s="12">
        <f>1 - AK294</f>
        <v>0.6777531067995024</v>
      </c>
      <c r="AS295" s="12" t="s">
        <v>3</v>
      </c>
      <c r="AT295" s="12">
        <f>1 - AT294</f>
        <v>0.5762453354413456</v>
      </c>
      <c r="BB295" s="12" t="s">
        <v>3</v>
      </c>
      <c r="BC295" s="12">
        <f>1 - BC294</f>
        <v>0.63747224514944012</v>
      </c>
    </row>
    <row r="296" spans="9:56" x14ac:dyDescent="0.35">
      <c r="I296" s="12" t="s">
        <v>4</v>
      </c>
      <c r="J296" s="12">
        <f>1/((0.5*(1/J294))+(0.5*(1/J295)))</f>
        <v>0.48744242815135291</v>
      </c>
      <c r="R296" s="12" t="s">
        <v>4</v>
      </c>
      <c r="S296" s="12">
        <f>1/((0.5*(1/S294))+(0.5*(1/S295)))</f>
        <v>0.45059825586614127</v>
      </c>
      <c r="AA296" s="12" t="s">
        <v>4</v>
      </c>
      <c r="AB296" s="12">
        <f>1/((0.5*(1/AB294))+(0.5*(1/AB295)))</f>
        <v>0.49844225341909359</v>
      </c>
      <c r="AJ296" s="12" t="s">
        <v>4</v>
      </c>
      <c r="AK296" s="12">
        <f>1/((0.5*(1/AK294))+(0.5*(1/AK295)))</f>
        <v>0.43680766604624938</v>
      </c>
      <c r="AS296" s="12" t="s">
        <v>4</v>
      </c>
      <c r="AT296" s="12">
        <f>1/((0.5*(1/AT294))+(0.5*(1/AT295)))</f>
        <v>0.48837329764687337</v>
      </c>
      <c r="BB296" s="12" t="s">
        <v>4</v>
      </c>
      <c r="BC296" s="12">
        <f>1/((0.5*(1/BC294))+(0.5*(1/BC295)))</f>
        <v>0.46220276362714435</v>
      </c>
    </row>
    <row r="310" spans="1:56" s="13" customFormat="1" x14ac:dyDescent="0.35"/>
    <row r="311" spans="1:56" x14ac:dyDescent="0.35">
      <c r="A311" s="10" t="s">
        <v>11</v>
      </c>
      <c r="E311" s="10" t="s">
        <v>0</v>
      </c>
      <c r="F311" s="14"/>
      <c r="N311" s="10" t="s">
        <v>6</v>
      </c>
      <c r="W311" s="10" t="s">
        <v>7</v>
      </c>
      <c r="AF311" s="10" t="s">
        <v>8</v>
      </c>
      <c r="AG311" s="14"/>
      <c r="AH311" s="14"/>
      <c r="AO311" s="10" t="s">
        <v>9</v>
      </c>
      <c r="AP311" s="10"/>
      <c r="AQ311" s="9"/>
      <c r="AR311" s="9"/>
      <c r="AX311" s="10" t="s">
        <v>10</v>
      </c>
      <c r="AY311" s="14"/>
    </row>
    <row r="313" spans="1:56" ht="15" thickBot="1" x14ac:dyDescent="0.4"/>
    <row r="314" spans="1:56" x14ac:dyDescent="0.35">
      <c r="I314" s="15">
        <v>1</v>
      </c>
      <c r="J314" s="16">
        <v>0</v>
      </c>
      <c r="K314" s="17">
        <v>0</v>
      </c>
      <c r="R314" s="15">
        <v>1</v>
      </c>
      <c r="S314" s="16" t="s">
        <v>12</v>
      </c>
      <c r="T314" s="17" t="s">
        <v>12</v>
      </c>
      <c r="AA314" s="15">
        <v>1</v>
      </c>
      <c r="AB314" s="16">
        <v>0</v>
      </c>
      <c r="AC314" s="17">
        <v>0</v>
      </c>
      <c r="AJ314" s="15">
        <v>1</v>
      </c>
      <c r="AK314" s="16">
        <v>0.5</v>
      </c>
      <c r="AL314" s="17">
        <v>0</v>
      </c>
      <c r="AS314" s="15">
        <v>1</v>
      </c>
      <c r="AT314" s="16" t="s">
        <v>12</v>
      </c>
      <c r="AU314" s="17" t="s">
        <v>12</v>
      </c>
      <c r="BB314" s="15">
        <v>1</v>
      </c>
      <c r="BC314" s="16">
        <v>0.5</v>
      </c>
      <c r="BD314" s="17">
        <v>0.7</v>
      </c>
    </row>
    <row r="315" spans="1:56" x14ac:dyDescent="0.35">
      <c r="I315" s="11">
        <v>1</v>
      </c>
      <c r="J315" s="18" t="s">
        <v>12</v>
      </c>
      <c r="K315" s="19">
        <v>0</v>
      </c>
      <c r="R315" s="11" t="s">
        <v>12</v>
      </c>
      <c r="S315" s="18">
        <v>0</v>
      </c>
      <c r="T315" s="19">
        <v>0</v>
      </c>
      <c r="AA315" s="11" t="s">
        <v>14</v>
      </c>
      <c r="AB315" s="18">
        <v>1</v>
      </c>
      <c r="AC315" s="19">
        <v>0</v>
      </c>
      <c r="AJ315" s="11" t="s">
        <v>12</v>
      </c>
      <c r="AK315" s="18">
        <v>0</v>
      </c>
      <c r="AL315" s="19">
        <v>0</v>
      </c>
      <c r="AS315" s="11">
        <v>0</v>
      </c>
      <c r="AT315" s="18">
        <v>0</v>
      </c>
      <c r="AU315" s="19" t="s">
        <v>12</v>
      </c>
      <c r="BB315" s="11">
        <v>0</v>
      </c>
      <c r="BC315" s="18">
        <v>0</v>
      </c>
      <c r="BD315" s="19">
        <v>0</v>
      </c>
    </row>
    <row r="316" spans="1:56" x14ac:dyDescent="0.35">
      <c r="I316" s="11" t="s">
        <v>12</v>
      </c>
      <c r="J316" s="18" t="s">
        <v>12</v>
      </c>
      <c r="K316" s="19" t="s">
        <v>12</v>
      </c>
      <c r="R316" s="11">
        <v>0</v>
      </c>
      <c r="S316" s="18" t="s">
        <v>12</v>
      </c>
      <c r="T316" s="19" t="s">
        <v>12</v>
      </c>
      <c r="AA316" s="11">
        <v>0</v>
      </c>
      <c r="AB316" s="18">
        <v>0</v>
      </c>
      <c r="AC316" s="19">
        <v>0</v>
      </c>
      <c r="AJ316" s="11">
        <v>0</v>
      </c>
      <c r="AK316" s="18" t="s">
        <v>15</v>
      </c>
      <c r="AL316" s="19">
        <v>0</v>
      </c>
      <c r="AS316" s="11" t="s">
        <v>15</v>
      </c>
      <c r="AT316" s="18">
        <v>0</v>
      </c>
      <c r="AU316" s="19">
        <v>0</v>
      </c>
      <c r="BB316" s="11" t="s">
        <v>15</v>
      </c>
      <c r="BC316" s="18">
        <v>0</v>
      </c>
      <c r="BD316" s="19">
        <v>0</v>
      </c>
    </row>
    <row r="317" spans="1:56" ht="15" thickBot="1" x14ac:dyDescent="0.4">
      <c r="I317" s="22">
        <v>0</v>
      </c>
      <c r="J317" s="20">
        <v>0</v>
      </c>
      <c r="K317" s="21">
        <v>0</v>
      </c>
      <c r="R317" s="22" t="s">
        <v>15</v>
      </c>
      <c r="S317" s="20">
        <v>0</v>
      </c>
      <c r="T317" s="21" t="s">
        <v>12</v>
      </c>
      <c r="AA317" s="22">
        <v>0</v>
      </c>
      <c r="AB317" s="20" t="s">
        <v>12</v>
      </c>
      <c r="AC317" s="21">
        <v>0</v>
      </c>
      <c r="AJ317" s="22">
        <v>0</v>
      </c>
      <c r="AK317" s="20">
        <v>0</v>
      </c>
      <c r="AL317" s="21" t="s">
        <v>12</v>
      </c>
      <c r="AS317" s="22">
        <v>0</v>
      </c>
      <c r="AT317" s="20" t="s">
        <v>12</v>
      </c>
      <c r="AU317" s="21">
        <v>0</v>
      </c>
      <c r="BB317" s="22">
        <v>0</v>
      </c>
      <c r="BC317" s="20">
        <v>0</v>
      </c>
      <c r="BD317" s="21" t="s">
        <v>12</v>
      </c>
    </row>
    <row r="319" spans="1:56" x14ac:dyDescent="0.35">
      <c r="I319" s="12" t="s">
        <v>1</v>
      </c>
      <c r="J319" s="12">
        <f>((12- COUNTIF(I314:K317,0))/12)*100</f>
        <v>50</v>
      </c>
      <c r="K319" s="12" t="s">
        <v>5</v>
      </c>
      <c r="R319" s="12" t="s">
        <v>1</v>
      </c>
      <c r="S319" s="12">
        <f>((12- COUNTIF(R314:T317,0))/12)*100</f>
        <v>66.666666666666657</v>
      </c>
      <c r="T319" s="12" t="s">
        <v>5</v>
      </c>
      <c r="AA319" s="12" t="s">
        <v>1</v>
      </c>
      <c r="AB319" s="12">
        <f>((12- COUNTIF(AA314:AC317,0))/12)*100</f>
        <v>33.333333333333329</v>
      </c>
      <c r="AC319" s="12" t="s">
        <v>5</v>
      </c>
      <c r="AJ319" s="12" t="s">
        <v>1</v>
      </c>
      <c r="AK319" s="12">
        <f>((12- COUNTIF(AJ314:AL317,0))/12)*100</f>
        <v>41.666666666666671</v>
      </c>
      <c r="AL319" s="12" t="s">
        <v>5</v>
      </c>
      <c r="AS319" s="12" t="s">
        <v>1</v>
      </c>
      <c r="AT319" s="12">
        <f>((12- COUNTIF(AS314:AU317,0))/12)*100</f>
        <v>50</v>
      </c>
      <c r="AU319" s="12" t="s">
        <v>5</v>
      </c>
      <c r="BB319" s="12" t="s">
        <v>1</v>
      </c>
      <c r="BC319" s="12">
        <f>((12- COUNTIF(BB314:BD317,0))/12)*100</f>
        <v>41.666666666666671</v>
      </c>
      <c r="BD319" s="12" t="s">
        <v>5</v>
      </c>
    </row>
    <row r="320" spans="1:56" x14ac:dyDescent="0.35">
      <c r="I320" s="12" t="s">
        <v>2</v>
      </c>
      <c r="J320" s="12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0.49609397705211528</v>
      </c>
      <c r="R320" s="12" t="s">
        <v>2</v>
      </c>
      <c r="S320" s="12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0.56115715929831089</v>
      </c>
      <c r="AA320" s="12" t="s">
        <v>2</v>
      </c>
      <c r="AB320" s="12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0.47384940886527716</v>
      </c>
      <c r="AJ320" s="12" t="s">
        <v>2</v>
      </c>
      <c r="AK320" s="12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0.47262877669406317</v>
      </c>
      <c r="AS320" s="12" t="s">
        <v>2</v>
      </c>
      <c r="AT320" s="12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0.51643203403820004</v>
      </c>
      <c r="BB320" s="12" t="s">
        <v>2</v>
      </c>
      <c r="BC320" s="12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0.50984062031364452</v>
      </c>
    </row>
    <row r="321" spans="9:55" x14ac:dyDescent="0.35">
      <c r="I321" s="12" t="s">
        <v>3</v>
      </c>
      <c r="J321" s="12">
        <f>1 - J320</f>
        <v>0.50390602294788467</v>
      </c>
      <c r="R321" s="12" t="s">
        <v>3</v>
      </c>
      <c r="S321" s="12">
        <f>1 - S320</f>
        <v>0.43884284070168911</v>
      </c>
      <c r="AA321" s="12" t="s">
        <v>3</v>
      </c>
      <c r="AB321" s="12">
        <f>1 - AB320</f>
        <v>0.52615059113472284</v>
      </c>
      <c r="AJ321" s="12" t="s">
        <v>3</v>
      </c>
      <c r="AK321" s="12">
        <f>1 - AK320</f>
        <v>0.52737122330593689</v>
      </c>
      <c r="AS321" s="12" t="s">
        <v>3</v>
      </c>
      <c r="AT321" s="12">
        <f>1 - AT320</f>
        <v>0.48356796596179996</v>
      </c>
      <c r="BB321" s="12" t="s">
        <v>3</v>
      </c>
      <c r="BC321" s="12">
        <f>1 - BC320</f>
        <v>0.49015937968635548</v>
      </c>
    </row>
    <row r="322" spans="9:55" x14ac:dyDescent="0.35">
      <c r="I322" s="12" t="s">
        <v>4</v>
      </c>
      <c r="J322" s="12">
        <f>1/((0.5*(1/J320))+(0.5*(1/J321)))</f>
        <v>0.49996948596946117</v>
      </c>
      <c r="R322" s="12" t="s">
        <v>4</v>
      </c>
      <c r="S322" s="12">
        <f>1/((0.5*(1/S320))+(0.5*(1/S321)))</f>
        <v>0.49251960373312204</v>
      </c>
      <c r="AA322" s="12" t="s">
        <v>4</v>
      </c>
      <c r="AB322" s="12">
        <f>1/((0.5*(1/AB320))+(0.5*(1/AB321)))</f>
        <v>0.49863229316660912</v>
      </c>
      <c r="AJ322" s="12" t="s">
        <v>4</v>
      </c>
      <c r="AK322" s="12">
        <f>1/((0.5*(1/AK320))+(0.5*(1/AK321)))</f>
        <v>0.49850163226947319</v>
      </c>
      <c r="AS322" s="12" t="s">
        <v>4</v>
      </c>
      <c r="AT322" s="12">
        <f>1/((0.5*(1/AT320))+(0.5*(1/AT321)))</f>
        <v>0.49945997651473489</v>
      </c>
      <c r="BB322" s="12" t="s">
        <v>4</v>
      </c>
      <c r="BC322" s="12">
        <f>1/((0.5*(1/BC320))+(0.5*(1/BC321)))</f>
        <v>0.49980632438368533</v>
      </c>
    </row>
    <row r="336" spans="9:55" s="13" customFormat="1" x14ac:dyDescent="0.35"/>
    <row r="337" spans="1:56" x14ac:dyDescent="0.35">
      <c r="A337" s="10" t="s">
        <v>11</v>
      </c>
      <c r="E337" s="10" t="s">
        <v>0</v>
      </c>
      <c r="F337" s="14"/>
      <c r="N337" s="10" t="s">
        <v>6</v>
      </c>
      <c r="W337" s="10" t="s">
        <v>7</v>
      </c>
      <c r="AF337" s="10" t="s">
        <v>8</v>
      </c>
      <c r="AG337" s="14"/>
      <c r="AH337" s="14"/>
      <c r="AO337" s="10" t="s">
        <v>9</v>
      </c>
      <c r="AP337" s="10"/>
      <c r="AQ337" s="9"/>
      <c r="AR337" s="9"/>
      <c r="AX337" s="10" t="s">
        <v>10</v>
      </c>
      <c r="AY337" s="14"/>
    </row>
    <row r="339" spans="1:56" ht="15" thickBot="1" x14ac:dyDescent="0.4"/>
    <row r="340" spans="1:56" x14ac:dyDescent="0.35">
      <c r="I340" s="15">
        <v>1</v>
      </c>
      <c r="J340" s="16">
        <v>0</v>
      </c>
      <c r="K340" s="17">
        <v>0</v>
      </c>
      <c r="R340" s="15">
        <v>1</v>
      </c>
      <c r="S340" s="16">
        <v>0</v>
      </c>
      <c r="T340" s="17">
        <v>0</v>
      </c>
      <c r="AA340" s="15">
        <v>1</v>
      </c>
      <c r="AB340" s="16">
        <v>0</v>
      </c>
      <c r="AC340" s="17">
        <v>0</v>
      </c>
      <c r="AJ340" s="15">
        <v>1</v>
      </c>
      <c r="AK340" s="16">
        <v>0</v>
      </c>
      <c r="AL340" s="17">
        <v>0</v>
      </c>
      <c r="AS340" s="15">
        <v>1</v>
      </c>
      <c r="AT340" s="16">
        <v>0</v>
      </c>
      <c r="AU340" s="17">
        <v>0</v>
      </c>
      <c r="BB340" s="15">
        <v>1</v>
      </c>
      <c r="BC340" s="16">
        <v>0</v>
      </c>
      <c r="BD340" s="17">
        <v>0</v>
      </c>
    </row>
    <row r="341" spans="1:56" x14ac:dyDescent="0.35">
      <c r="I341" s="11" t="s">
        <v>13</v>
      </c>
      <c r="J341" s="18" t="s">
        <v>13</v>
      </c>
      <c r="K341" s="19">
        <v>0</v>
      </c>
      <c r="R341" s="11">
        <v>0</v>
      </c>
      <c r="S341" s="18" t="s">
        <v>13</v>
      </c>
      <c r="T341" s="19" t="s">
        <v>13</v>
      </c>
      <c r="AA341" s="11">
        <v>0</v>
      </c>
      <c r="AB341" s="18">
        <v>0</v>
      </c>
      <c r="AC341" s="19" t="s">
        <v>13</v>
      </c>
      <c r="AJ341" s="11">
        <v>0</v>
      </c>
      <c r="AK341" s="18">
        <v>0.5</v>
      </c>
      <c r="AL341" s="19">
        <v>1</v>
      </c>
      <c r="AS341" s="11">
        <v>1</v>
      </c>
      <c r="AT341" s="18">
        <v>0</v>
      </c>
      <c r="AU341" s="19">
        <v>0.5</v>
      </c>
      <c r="BB341" s="11">
        <v>0</v>
      </c>
      <c r="BC341" s="18">
        <v>1</v>
      </c>
      <c r="BD341" s="19">
        <v>0.5</v>
      </c>
    </row>
    <row r="342" spans="1:56" x14ac:dyDescent="0.35">
      <c r="I342" s="11" t="s">
        <v>13</v>
      </c>
      <c r="J342" s="18" t="s">
        <v>13</v>
      </c>
      <c r="K342" s="19">
        <v>0</v>
      </c>
      <c r="R342" s="11" t="s">
        <v>13</v>
      </c>
      <c r="S342" s="18">
        <v>0</v>
      </c>
      <c r="T342" s="19">
        <v>0</v>
      </c>
      <c r="AA342" s="11">
        <v>1</v>
      </c>
      <c r="AB342" s="18">
        <v>0</v>
      </c>
      <c r="AC342" s="19">
        <v>0</v>
      </c>
      <c r="AJ342" s="11">
        <v>0.4</v>
      </c>
      <c r="AK342" s="18">
        <v>1</v>
      </c>
      <c r="AL342" s="19">
        <v>1</v>
      </c>
      <c r="AS342" s="11">
        <v>1</v>
      </c>
      <c r="AT342" s="18">
        <v>0</v>
      </c>
      <c r="AU342" s="19">
        <v>0</v>
      </c>
      <c r="BB342" s="11">
        <v>0</v>
      </c>
      <c r="BC342" s="18">
        <v>1</v>
      </c>
      <c r="BD342" s="19">
        <v>1</v>
      </c>
    </row>
    <row r="343" spans="1:56" ht="15" thickBot="1" x14ac:dyDescent="0.4">
      <c r="I343" s="22">
        <v>0</v>
      </c>
      <c r="J343" s="20">
        <v>0</v>
      </c>
      <c r="K343" s="21" t="s">
        <v>13</v>
      </c>
      <c r="R343" s="22">
        <v>0</v>
      </c>
      <c r="S343" s="20">
        <v>0</v>
      </c>
      <c r="T343" s="21">
        <v>0</v>
      </c>
      <c r="AA343" s="22">
        <v>0</v>
      </c>
      <c r="AB343" s="20">
        <v>0</v>
      </c>
      <c r="AC343" s="21">
        <v>0</v>
      </c>
      <c r="AJ343" s="22">
        <v>0</v>
      </c>
      <c r="AK343" s="20">
        <v>0.2</v>
      </c>
      <c r="AL343" s="21">
        <v>0</v>
      </c>
      <c r="AS343" s="22">
        <v>1</v>
      </c>
      <c r="AT343" s="20">
        <v>0</v>
      </c>
      <c r="AU343" s="21">
        <v>1</v>
      </c>
      <c r="BB343" s="22">
        <v>1</v>
      </c>
      <c r="BC343" s="20">
        <v>0</v>
      </c>
      <c r="BD343" s="21">
        <v>0</v>
      </c>
    </row>
    <row r="345" spans="1:56" x14ac:dyDescent="0.35">
      <c r="I345" s="12" t="s">
        <v>1</v>
      </c>
      <c r="J345" s="12">
        <f>((12- COUNTIF(I340:K343,0))/12)*100</f>
        <v>50</v>
      </c>
      <c r="K345" s="12" t="s">
        <v>5</v>
      </c>
      <c r="R345" s="12" t="s">
        <v>1</v>
      </c>
      <c r="S345" s="12">
        <f>((12- COUNTIF(R340:T343,0))/12)*100</f>
        <v>33.333333333333329</v>
      </c>
      <c r="T345" s="12" t="s">
        <v>5</v>
      </c>
      <c r="AA345" s="12" t="s">
        <v>1</v>
      </c>
      <c r="AB345" s="12">
        <f>((12- COUNTIF(AA340:AC343,0))/12)*100</f>
        <v>25</v>
      </c>
      <c r="AC345" s="12" t="s">
        <v>5</v>
      </c>
      <c r="AJ345" s="12" t="s">
        <v>1</v>
      </c>
      <c r="AK345" s="12">
        <f>((12- COUNTIF(AJ340:AL343,0))/12)*100</f>
        <v>58.333333333333336</v>
      </c>
      <c r="AL345" s="12" t="s">
        <v>5</v>
      </c>
      <c r="AS345" s="12" t="s">
        <v>1</v>
      </c>
      <c r="AT345" s="12">
        <f>((12- COUNTIF(AS340:AU343,0))/12)*100</f>
        <v>50</v>
      </c>
      <c r="AU345" s="12" t="s">
        <v>5</v>
      </c>
      <c r="BB345" s="12" t="s">
        <v>1</v>
      </c>
      <c r="BC345" s="12">
        <f>((12- COUNTIF(BB340:BD343,0))/12)*100</f>
        <v>50</v>
      </c>
      <c r="BD345" s="12" t="s">
        <v>5</v>
      </c>
    </row>
    <row r="346" spans="1:56" x14ac:dyDescent="0.35">
      <c r="I346" s="12" t="s">
        <v>2</v>
      </c>
      <c r="J346" s="12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0.34806500738191842</v>
      </c>
      <c r="R346" s="12" t="s">
        <v>2</v>
      </c>
      <c r="S346" s="12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0.33866613966357062</v>
      </c>
      <c r="AA346" s="12" t="s">
        <v>2</v>
      </c>
      <c r="AB346" s="12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0.37365294521105324</v>
      </c>
      <c r="AJ346" s="12" t="s">
        <v>2</v>
      </c>
      <c r="AK346" s="12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0.50853861266434952</v>
      </c>
      <c r="AS346" s="12" t="s">
        <v>2</v>
      </c>
      <c r="AT346" s="12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0.5347763918113021</v>
      </c>
      <c r="BB346" s="12" t="s">
        <v>2</v>
      </c>
      <c r="BC346" s="12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0.52186094093302815</v>
      </c>
    </row>
    <row r="347" spans="1:56" x14ac:dyDescent="0.35">
      <c r="I347" s="12" t="s">
        <v>3</v>
      </c>
      <c r="J347" s="12">
        <f>1 - J346</f>
        <v>0.65193499261808152</v>
      </c>
      <c r="R347" s="12" t="s">
        <v>3</v>
      </c>
      <c r="S347" s="12">
        <f>1 - S346</f>
        <v>0.66133386033642938</v>
      </c>
      <c r="AA347" s="12" t="s">
        <v>3</v>
      </c>
      <c r="AB347" s="12">
        <f>1 - AB346</f>
        <v>0.6263470547889467</v>
      </c>
      <c r="AJ347" s="12" t="s">
        <v>3</v>
      </c>
      <c r="AK347" s="12">
        <f>1 - AK346</f>
        <v>0.49146138733565048</v>
      </c>
      <c r="AS347" s="12" t="s">
        <v>3</v>
      </c>
      <c r="AT347" s="12">
        <f>1 - AT346</f>
        <v>0.4652236081886979</v>
      </c>
      <c r="BB347" s="12" t="s">
        <v>3</v>
      </c>
      <c r="BC347" s="12">
        <f>1 - BC346</f>
        <v>0.47813905906697185</v>
      </c>
    </row>
    <row r="348" spans="1:56" x14ac:dyDescent="0.35">
      <c r="I348" s="12" t="s">
        <v>4</v>
      </c>
      <c r="J348" s="12">
        <f>1/((0.5*(1/J346))+(0.5*(1/J347)))</f>
        <v>0.45383151603628691</v>
      </c>
      <c r="R348" s="12" t="s">
        <v>4</v>
      </c>
      <c r="S348" s="12">
        <f>1/((0.5*(1/S346))+(0.5*(1/S347)))</f>
        <v>0.44794277101789093</v>
      </c>
      <c r="AA348" s="12" t="s">
        <v>4</v>
      </c>
      <c r="AB348" s="12">
        <f>1/((0.5*(1/AB346))+(0.5*(1/AB347)))</f>
        <v>0.46807284349231776</v>
      </c>
      <c r="AJ348" s="12" t="s">
        <v>4</v>
      </c>
      <c r="AK348" s="12">
        <f>1/((0.5*(1/AK346))+(0.5*(1/AK347)))</f>
        <v>0.49985418418753647</v>
      </c>
      <c r="AS348" s="12" t="s">
        <v>4</v>
      </c>
      <c r="AT348" s="12">
        <f>1/((0.5*(1/AT346))+(0.5*(1/AT347)))</f>
        <v>0.49758120514517357</v>
      </c>
      <c r="BB348" s="12" t="s">
        <v>4</v>
      </c>
      <c r="BC348" s="12">
        <f>1/((0.5*(1/BC346))+(0.5*(1/BC347)))</f>
        <v>0.49904419852304527</v>
      </c>
    </row>
    <row r="362" s="13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2017-12-11T11:31:57Z</dcterms:modified>
</cp:coreProperties>
</file>